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19420" windowHeight="11020" tabRatio="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G13" i="1"/>
  <c r="G14"/>
  <c r="G16"/>
  <c r="G17"/>
  <c r="G18"/>
  <c r="G44"/>
  <c r="G46"/>
  <c r="G47"/>
  <c r="G48"/>
  <c r="G49"/>
  <c r="G77"/>
  <c r="G78"/>
  <c r="G79"/>
  <c r="G80"/>
  <c r="G111"/>
  <c r="G112"/>
  <c r="G113"/>
  <c r="G114"/>
  <c r="G163"/>
  <c r="G164"/>
  <c r="G165"/>
  <c r="G162"/>
  <c r="G145"/>
  <c r="G146"/>
  <c r="G147"/>
  <c r="G148"/>
  <c r="G62"/>
  <c r="G128"/>
  <c r="G127"/>
  <c r="G129"/>
  <c r="G130"/>
  <c r="G131"/>
  <c r="G126"/>
  <c r="G110"/>
  <c r="G92"/>
  <c r="G93"/>
  <c r="G94"/>
  <c r="G95"/>
  <c r="G97"/>
  <c r="G63"/>
  <c r="G64"/>
  <c r="G160" l="1"/>
  <c r="G161"/>
  <c r="G143"/>
  <c r="G75"/>
  <c r="G76"/>
  <c r="G60"/>
  <c r="G61"/>
  <c r="G45"/>
  <c r="G30"/>
  <c r="G31"/>
  <c r="G32"/>
  <c r="G15"/>
  <c r="E149" l="1"/>
  <c r="F149"/>
  <c r="H149"/>
  <c r="I149"/>
  <c r="J149"/>
  <c r="K149"/>
  <c r="L149"/>
  <c r="M149"/>
  <c r="N149"/>
  <c r="O149"/>
  <c r="D149"/>
  <c r="E132"/>
  <c r="F132"/>
  <c r="H132"/>
  <c r="I132"/>
  <c r="J132"/>
  <c r="K132"/>
  <c r="L132"/>
  <c r="M132"/>
  <c r="N132"/>
  <c r="O132"/>
  <c r="D132"/>
  <c r="E115"/>
  <c r="F115"/>
  <c r="H115"/>
  <c r="I115"/>
  <c r="J115"/>
  <c r="K115"/>
  <c r="L115"/>
  <c r="M115"/>
  <c r="N115"/>
  <c r="O115"/>
  <c r="D115"/>
  <c r="E98"/>
  <c r="F98"/>
  <c r="H98"/>
  <c r="I98"/>
  <c r="J98"/>
  <c r="K98"/>
  <c r="L98"/>
  <c r="M98"/>
  <c r="N98"/>
  <c r="O98"/>
  <c r="D98"/>
  <c r="E81"/>
  <c r="F81"/>
  <c r="H81"/>
  <c r="I81"/>
  <c r="J81"/>
  <c r="K81"/>
  <c r="L81"/>
  <c r="M81"/>
  <c r="N81"/>
  <c r="O81"/>
  <c r="D81"/>
  <c r="E65"/>
  <c r="F65"/>
  <c r="H65"/>
  <c r="I65"/>
  <c r="J65"/>
  <c r="K65"/>
  <c r="L65"/>
  <c r="M65"/>
  <c r="N65"/>
  <c r="O65"/>
  <c r="D65"/>
  <c r="E50"/>
  <c r="F50"/>
  <c r="H50"/>
  <c r="I50"/>
  <c r="J50"/>
  <c r="K50"/>
  <c r="L50"/>
  <c r="M50"/>
  <c r="N50"/>
  <c r="O50"/>
  <c r="D50"/>
  <c r="E35"/>
  <c r="F35"/>
  <c r="H35"/>
  <c r="I35"/>
  <c r="J35"/>
  <c r="K35"/>
  <c r="L35"/>
  <c r="M35"/>
  <c r="N35"/>
  <c r="O35"/>
  <c r="D35"/>
  <c r="E19"/>
  <c r="F19"/>
  <c r="H19"/>
  <c r="I19"/>
  <c r="J19"/>
  <c r="K19"/>
  <c r="L19"/>
  <c r="M19"/>
  <c r="N19"/>
  <c r="O19"/>
  <c r="D19"/>
  <c r="E166"/>
  <c r="F166"/>
  <c r="H166"/>
  <c r="I166"/>
  <c r="J166"/>
  <c r="K166"/>
  <c r="L166"/>
  <c r="M166"/>
  <c r="N166"/>
  <c r="O166"/>
  <c r="D166"/>
  <c r="G109" l="1"/>
  <c r="G96"/>
  <c r="G33"/>
  <c r="G81" l="1"/>
  <c r="G65"/>
  <c r="G35"/>
  <c r="G50"/>
  <c r="G98"/>
  <c r="G115"/>
  <c r="G149" l="1"/>
  <c r="G132"/>
  <c r="G166"/>
  <c r="G19"/>
</calcChain>
</file>

<file path=xl/sharedStrings.xml><?xml version="1.0" encoding="utf-8"?>
<sst xmlns="http://schemas.openxmlformats.org/spreadsheetml/2006/main" count="523" uniqueCount="94">
  <si>
    <t>День:</t>
  </si>
  <si>
    <t>понедельник</t>
  </si>
  <si>
    <t>Неделя:</t>
  </si>
  <si>
    <t>первая</t>
  </si>
  <si>
    <t>Возрастная категория:</t>
  </si>
  <si>
    <t>№ рец.</t>
  </si>
  <si>
    <t>Прием пищи, наименование блюда</t>
  </si>
  <si>
    <t>Масса порции</t>
  </si>
  <si>
    <t>Пищевые 
вещества (г)</t>
  </si>
  <si>
    <t>Энерге- тическая ценность (ккал)</t>
  </si>
  <si>
    <t>Витамины (мг)</t>
  </si>
  <si>
    <t>Минеральные 
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</si>
  <si>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</si>
  <si>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</si>
  <si>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</si>
  <si>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</si>
  <si>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</si>
  <si>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</si>
  <si>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</si>
  <si>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</si>
  <si>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</si>
  <si>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</si>
  <si>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</si>
  <si>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</si>
  <si>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</si>
  <si>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</si>
  <si>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</si>
  <si>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</si>
  <si>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</si>
  <si>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</si>
  <si>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</si>
  <si>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</si>
  <si>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</si>
  <si>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</si>
  <si>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</si>
  <si>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</si>
  <si>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</si>
  <si>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</si>
  <si>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</si>
  <si>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Чай с лимоном</t>
  </si>
  <si>
    <t>Макароны отварные</t>
  </si>
  <si>
    <t>Хлеб ржаной с ламинарией</t>
  </si>
  <si>
    <t>Мучное изделие</t>
  </si>
  <si>
    <t>вторник</t>
  </si>
  <si>
    <t>30</t>
  </si>
  <si>
    <t>среда</t>
  </si>
  <si>
    <t xml:space="preserve"> Завтрак</t>
  </si>
  <si>
    <t xml:space="preserve"> </t>
  </si>
  <si>
    <t>Фрукт</t>
  </si>
  <si>
    <t>четверг</t>
  </si>
  <si>
    <t>пятница</t>
  </si>
  <si>
    <t>вторая</t>
  </si>
  <si>
    <t>День</t>
  </si>
  <si>
    <t>Каша гречневая</t>
  </si>
  <si>
    <t>200</t>
  </si>
  <si>
    <t>60</t>
  </si>
  <si>
    <t>Возрастная категория</t>
  </si>
  <si>
    <t>Примерное меню и пищевая ценность приготовляемых блюд</t>
  </si>
  <si>
    <t>Овощи свежие</t>
  </si>
  <si>
    <t>Итого:</t>
  </si>
  <si>
    <t>Кондитерское изделие</t>
  </si>
  <si>
    <t>200/7</t>
  </si>
  <si>
    <t>Компот из свежих яблок</t>
  </si>
  <si>
    <t>Напиток из шиповника</t>
  </si>
  <si>
    <t>50/50</t>
  </si>
  <si>
    <t>180</t>
  </si>
  <si>
    <t>15/15</t>
  </si>
  <si>
    <t xml:space="preserve">Котлета из филе цыплят панированная </t>
  </si>
  <si>
    <t>Плов из свинины</t>
  </si>
  <si>
    <t>100</t>
  </si>
  <si>
    <t>Рыба, тушеная в томате с овощами</t>
  </si>
  <si>
    <t>Компот из апельсинов</t>
  </si>
  <si>
    <t>Кнели из цыплят</t>
  </si>
  <si>
    <t>Гуляш из говядины</t>
  </si>
  <si>
    <t>38,3</t>
  </si>
  <si>
    <t>60/180</t>
  </si>
  <si>
    <t>Компот из свежих яблок и груш</t>
  </si>
  <si>
    <t>Котлета рыбная любительская</t>
  </si>
  <si>
    <t>Пюре картофельное</t>
  </si>
  <si>
    <t>80</t>
  </si>
  <si>
    <t>Салат из квашеной капусты</t>
  </si>
  <si>
    <t>70/50</t>
  </si>
  <si>
    <t>Горошек консервированный</t>
  </si>
  <si>
    <t>250</t>
  </si>
  <si>
    <t>50</t>
  </si>
  <si>
    <t>Салат из свежих помидолров и огурцов</t>
  </si>
  <si>
    <t>15\15</t>
  </si>
  <si>
    <t>Говядина тушеная</t>
  </si>
  <si>
    <t>50\50</t>
  </si>
  <si>
    <t>Котлета рубленая из цыплят</t>
  </si>
  <si>
    <t>Рис отварной</t>
  </si>
  <si>
    <t>Кукуруза консервированная</t>
  </si>
  <si>
    <t>7-10 лет</t>
  </si>
  <si>
    <t>Шницель из говядины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</si>
</sst>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8"/>
      <name val="Arial"/>
      <family val="2"/>
      <charset val="204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60">
    <xf numFmtId="0" fontId="0" fillId="0" borderId="0" xfId="0" applyAlignment="1"/>
    <xf numFmtId="0" fontId="1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0" fillId="0" borderId="0" xfId="0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Continuous" vertical="center" wrapText="1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/>
    <xf numFmtId="0" fontId="0" fillId="0" borderId="1" xfId="0" applyFont="1" applyBorder="1" applyAlignment="1">
      <alignment vertical="center" wrapText="1"/>
    </xf>
    <xf numFmtId="2" fontId="0" fillId="0" borderId="3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vertical="distributed"/>
    </xf>
    <xf numFmtId="16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2" fontId="0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vertical="distributed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72"/>
  <sheetViews>
    <sheetView tabSelected="1" zoomScale="140" zoomScaleNormal="140" zoomScalePageLayoutView="40" workbookViewId="0">
      <selection activeCell="G15" sqref="G13:G15"/>
    </sheetView>
  </sheetViews>
  <sheetFormatPr defaultColWidth="10.33203125" defaultRowHeight="10"/>
  <cols>
    <col min="1" max="1" width="5.6640625" customWidth="1"/>
    <col min="2" max="2" width="26.44140625" customWidth="1"/>
    <col min="3" max="3" width="12" style="4" bestFit="1" customWidth="1"/>
    <col min="4" max="5" width="5.6640625" bestFit="1" customWidth="1"/>
    <col min="6" max="6" width="8.33203125" customWidth="1"/>
    <col min="7" max="7" width="9.44140625" customWidth="1"/>
    <col min="8" max="8" width="8.88671875" customWidth="1"/>
    <col min="9" max="9" width="8.33203125" customWidth="1"/>
    <col min="10" max="10" width="9.44140625" customWidth="1"/>
    <col min="11" max="11" width="5.6640625" customWidth="1"/>
    <col min="12" max="12" width="8.44140625" customWidth="1"/>
    <col min="13" max="13" width="8.33203125" customWidth="1"/>
    <col min="14" max="14" width="7.6640625" customWidth="1"/>
    <col min="15" max="15" width="5.6640625" customWidth="1"/>
  </cols>
  <sheetData>
    <row r="2" spans="1:15" ht="15.5">
      <c r="B2" s="58" t="s">
        <v>57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33"/>
    </row>
    <row r="3" spans="1:15" ht="15.5">
      <c r="A3" s="33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33"/>
    </row>
    <row r="4" spans="1:15" s="16" customFormat="1">
      <c r="A4" s="32"/>
      <c r="C4" s="17"/>
    </row>
    <row r="5" spans="1:15" s="16" customFormat="1">
      <c r="C5" s="17"/>
    </row>
    <row r="6" spans="1:15" s="16" customFormat="1" ht="10.5">
      <c r="B6" s="2" t="s">
        <v>0</v>
      </c>
      <c r="C6" s="16" t="s">
        <v>1</v>
      </c>
    </row>
    <row r="7" spans="1:15" s="16" customFormat="1" ht="10.5">
      <c r="B7" s="2" t="s">
        <v>2</v>
      </c>
      <c r="C7" s="16" t="s">
        <v>3</v>
      </c>
    </row>
    <row r="8" spans="1:15" s="16" customFormat="1" ht="10.5">
      <c r="B8" s="2" t="s">
        <v>4</v>
      </c>
      <c r="C8" t="s">
        <v>92</v>
      </c>
    </row>
    <row r="9" spans="1:15" s="16" customFormat="1" ht="40">
      <c r="A9" s="7" t="s">
        <v>5</v>
      </c>
      <c r="B9" s="8" t="s">
        <v>6</v>
      </c>
      <c r="C9" s="7" t="s">
        <v>7</v>
      </c>
      <c r="D9" s="8" t="s">
        <v>8</v>
      </c>
      <c r="E9" s="8"/>
      <c r="F9" s="8"/>
      <c r="G9" s="7" t="s">
        <v>9</v>
      </c>
      <c r="H9" s="8" t="s">
        <v>10</v>
      </c>
      <c r="I9" s="8"/>
      <c r="J9" s="8"/>
      <c r="K9" s="8"/>
      <c r="L9" s="8" t="s">
        <v>11</v>
      </c>
      <c r="M9" s="8"/>
      <c r="N9" s="8"/>
      <c r="O9" s="8"/>
    </row>
    <row r="10" spans="1:15" s="16" customFormat="1">
      <c r="A10" s="7"/>
      <c r="B10" s="8"/>
      <c r="C10" s="7"/>
      <c r="D10" s="7" t="s">
        <v>12</v>
      </c>
      <c r="E10" s="7" t="s">
        <v>13</v>
      </c>
      <c r="F10" s="7" t="s">
        <v>14</v>
      </c>
      <c r="G10" s="7"/>
      <c r="H10" s="7" t="s">
        <v>15</v>
      </c>
      <c r="I10" s="7" t="s">
        <v>16</v>
      </c>
      <c r="J10" s="7" t="s">
        <v>17</v>
      </c>
      <c r="K10" s="7" t="s">
        <v>18</v>
      </c>
      <c r="L10" s="7" t="s">
        <v>19</v>
      </c>
      <c r="M10" s="7" t="s">
        <v>20</v>
      </c>
      <c r="N10" s="7" t="s">
        <v>21</v>
      </c>
      <c r="O10" s="7" t="s">
        <v>22</v>
      </c>
    </row>
    <row r="11" spans="1:15" s="16" customFormat="1">
      <c r="A11" s="6" t="s">
        <v>23</v>
      </c>
      <c r="B11" s="9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>
        <v>7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  <c r="O11" s="6" t="s">
        <v>37</v>
      </c>
    </row>
    <row r="12" spans="1:15" s="16" customFormat="1" ht="10.5">
      <c r="A12" s="10"/>
      <c r="B12" s="15" t="s">
        <v>38</v>
      </c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15" s="16" customFormat="1">
      <c r="A13" s="19"/>
      <c r="B13" s="28" t="s">
        <v>58</v>
      </c>
      <c r="C13" s="37" t="s">
        <v>66</v>
      </c>
      <c r="D13" s="12">
        <v>0.32</v>
      </c>
      <c r="E13" s="12">
        <v>0.04</v>
      </c>
      <c r="F13" s="12">
        <v>1.1200000000000001</v>
      </c>
      <c r="G13" s="13">
        <f t="shared" ref="G13:G18" si="0">SUM(D13*4)+(E13*9)+(F13*4)</f>
        <v>6.120000000000001</v>
      </c>
      <c r="H13" s="12">
        <v>0.32</v>
      </c>
      <c r="I13" s="12">
        <v>6</v>
      </c>
      <c r="J13" s="12">
        <v>10</v>
      </c>
      <c r="K13" s="12">
        <v>1.5</v>
      </c>
      <c r="L13" s="12">
        <v>20</v>
      </c>
      <c r="M13" s="12">
        <v>5.2</v>
      </c>
      <c r="N13" s="12">
        <v>1.3</v>
      </c>
      <c r="O13" s="12">
        <v>0.8</v>
      </c>
    </row>
    <row r="14" spans="1:15" s="16" customFormat="1" ht="24.75" customHeight="1">
      <c r="A14" s="6">
        <v>496</v>
      </c>
      <c r="B14" s="11" t="s">
        <v>67</v>
      </c>
      <c r="C14" s="35" t="s">
        <v>79</v>
      </c>
      <c r="D14" s="13">
        <v>36.6</v>
      </c>
      <c r="E14" s="13">
        <v>29</v>
      </c>
      <c r="F14" s="13">
        <v>1.9</v>
      </c>
      <c r="G14" s="13">
        <f t="shared" si="0"/>
        <v>415</v>
      </c>
      <c r="H14" s="13">
        <v>0.04</v>
      </c>
      <c r="I14" s="13">
        <v>1</v>
      </c>
      <c r="J14" s="13">
        <v>3.2</v>
      </c>
      <c r="K14" s="13">
        <v>0.21</v>
      </c>
      <c r="L14" s="13">
        <v>24</v>
      </c>
      <c r="M14" s="13">
        <v>3.8</v>
      </c>
      <c r="N14" s="13">
        <v>25.32</v>
      </c>
      <c r="O14" s="13">
        <v>0.35</v>
      </c>
    </row>
    <row r="15" spans="1:15" s="16" customFormat="1" ht="14.25" customHeight="1">
      <c r="A15" s="6">
        <v>516</v>
      </c>
      <c r="B15" s="11" t="s">
        <v>40</v>
      </c>
      <c r="C15" s="18">
        <v>180</v>
      </c>
      <c r="D15" s="13">
        <v>5.41</v>
      </c>
      <c r="E15" s="13">
        <v>0.56999999999999995</v>
      </c>
      <c r="F15" s="13">
        <v>37.18</v>
      </c>
      <c r="G15" s="13">
        <f t="shared" si="0"/>
        <v>175.49</v>
      </c>
      <c r="H15" s="13">
        <v>0.2</v>
      </c>
      <c r="I15" s="13">
        <v>0</v>
      </c>
      <c r="J15" s="13">
        <v>23.6</v>
      </c>
      <c r="K15" s="13">
        <v>1.2</v>
      </c>
      <c r="L15" s="13">
        <v>9.6</v>
      </c>
      <c r="M15" s="13">
        <v>4.24</v>
      </c>
      <c r="N15" s="13">
        <v>7.7</v>
      </c>
      <c r="O15" s="13">
        <v>3</v>
      </c>
    </row>
    <row r="16" spans="1:15" s="16" customFormat="1" ht="14.25" customHeight="1">
      <c r="A16" s="6">
        <v>631</v>
      </c>
      <c r="B16" s="34" t="s">
        <v>62</v>
      </c>
      <c r="C16" s="18" t="s">
        <v>54</v>
      </c>
      <c r="D16" s="13">
        <v>0.1</v>
      </c>
      <c r="E16" s="13">
        <v>0</v>
      </c>
      <c r="F16" s="13">
        <v>17.899999999999999</v>
      </c>
      <c r="G16" s="13">
        <f t="shared" si="0"/>
        <v>72</v>
      </c>
      <c r="H16" s="13">
        <v>3.2</v>
      </c>
      <c r="I16" s="13">
        <v>0.3</v>
      </c>
      <c r="J16" s="13">
        <v>1.6</v>
      </c>
      <c r="K16" s="13">
        <v>3.6</v>
      </c>
      <c r="L16" s="13">
        <v>8</v>
      </c>
      <c r="M16" s="13">
        <v>2.1</v>
      </c>
      <c r="N16" s="13">
        <v>1</v>
      </c>
      <c r="O16" s="13">
        <v>0.35</v>
      </c>
    </row>
    <row r="17" spans="1:15" s="16" customFormat="1">
      <c r="A17" s="6"/>
      <c r="B17" s="11" t="s">
        <v>41</v>
      </c>
      <c r="C17" s="18" t="s">
        <v>55</v>
      </c>
      <c r="D17" s="13">
        <v>7.8</v>
      </c>
      <c r="E17" s="13">
        <v>1.8</v>
      </c>
      <c r="F17" s="13">
        <v>24</v>
      </c>
      <c r="G17" s="13">
        <f t="shared" si="0"/>
        <v>143.4</v>
      </c>
      <c r="H17" s="13">
        <v>0.06</v>
      </c>
      <c r="I17" s="13">
        <v>0.1</v>
      </c>
      <c r="J17" s="13">
        <v>0.32</v>
      </c>
      <c r="K17" s="13">
        <v>1.3</v>
      </c>
      <c r="L17" s="13">
        <v>21</v>
      </c>
      <c r="M17" s="13">
        <v>9.5</v>
      </c>
      <c r="N17" s="13">
        <v>2.8</v>
      </c>
      <c r="O17" s="13">
        <v>2</v>
      </c>
    </row>
    <row r="18" spans="1:15" s="16" customFormat="1" ht="13.5" customHeight="1">
      <c r="A18" s="19"/>
      <c r="B18" s="11" t="s">
        <v>60</v>
      </c>
      <c r="C18" s="36" t="s">
        <v>44</v>
      </c>
      <c r="D18" s="14">
        <v>24.2</v>
      </c>
      <c r="E18" s="14">
        <v>20.5</v>
      </c>
      <c r="F18" s="14">
        <v>38.450000000000003</v>
      </c>
      <c r="G18" s="13">
        <f t="shared" si="0"/>
        <v>435.1</v>
      </c>
      <c r="H18" s="14">
        <v>15</v>
      </c>
      <c r="I18" s="14">
        <v>90</v>
      </c>
      <c r="J18" s="14">
        <v>0.06</v>
      </c>
      <c r="K18" s="14">
        <v>0</v>
      </c>
      <c r="L18" s="14">
        <v>0</v>
      </c>
      <c r="M18" s="14">
        <v>1.6</v>
      </c>
      <c r="N18" s="14">
        <v>5</v>
      </c>
      <c r="O18" s="14">
        <v>0</v>
      </c>
    </row>
    <row r="19" spans="1:15" s="16" customFormat="1">
      <c r="A19" s="19" t="s">
        <v>59</v>
      </c>
      <c r="B19" s="11"/>
      <c r="C19" s="21"/>
      <c r="D19" s="14">
        <f>SUM(D12:D18)</f>
        <v>74.429999999999993</v>
      </c>
      <c r="E19" s="14">
        <f t="shared" ref="E19:O19" si="1">SUM(E12:E18)</f>
        <v>51.91</v>
      </c>
      <c r="F19" s="14">
        <f t="shared" si="1"/>
        <v>120.55</v>
      </c>
      <c r="G19" s="14">
        <f t="shared" si="1"/>
        <v>1247.1100000000001</v>
      </c>
      <c r="H19" s="14">
        <f t="shared" si="1"/>
        <v>18.82</v>
      </c>
      <c r="I19" s="14">
        <f t="shared" si="1"/>
        <v>97.4</v>
      </c>
      <c r="J19" s="14">
        <f t="shared" si="1"/>
        <v>38.78</v>
      </c>
      <c r="K19" s="14">
        <f t="shared" si="1"/>
        <v>7.81</v>
      </c>
      <c r="L19" s="14">
        <f t="shared" si="1"/>
        <v>82.6</v>
      </c>
      <c r="M19" s="14">
        <f t="shared" si="1"/>
        <v>26.44</v>
      </c>
      <c r="N19" s="14">
        <f t="shared" si="1"/>
        <v>43.12</v>
      </c>
      <c r="O19" s="14">
        <f t="shared" si="1"/>
        <v>6.5</v>
      </c>
    </row>
    <row r="20" spans="1:15" s="16" customFormat="1">
      <c r="C20" s="17"/>
      <c r="O20" s="22"/>
    </row>
    <row r="21" spans="1:15" s="16" customFormat="1" ht="10.5">
      <c r="A21" s="3"/>
      <c r="C21" s="17"/>
    </row>
    <row r="22" spans="1:15" s="16" customFormat="1">
      <c r="C22" s="17"/>
    </row>
    <row r="23" spans="1:15" s="16" customFormat="1" ht="10.5">
      <c r="B23" s="2" t="s">
        <v>0</v>
      </c>
      <c r="C23" s="16" t="s">
        <v>43</v>
      </c>
    </row>
    <row r="24" spans="1:15" s="16" customFormat="1" ht="10.5">
      <c r="B24" s="2" t="s">
        <v>2</v>
      </c>
      <c r="C24" s="16" t="s">
        <v>3</v>
      </c>
    </row>
    <row r="25" spans="1:15" s="16" customFormat="1" ht="10.5">
      <c r="B25" s="2" t="s">
        <v>4</v>
      </c>
      <c r="C25" t="s">
        <v>92</v>
      </c>
    </row>
    <row r="26" spans="1:15" s="16" customFormat="1" ht="40">
      <c r="A26" s="7" t="s">
        <v>5</v>
      </c>
      <c r="B26" s="8" t="s">
        <v>6</v>
      </c>
      <c r="C26" s="7" t="s">
        <v>7</v>
      </c>
      <c r="D26" s="8" t="s">
        <v>8</v>
      </c>
      <c r="E26" s="8"/>
      <c r="F26" s="8"/>
      <c r="G26" s="7" t="s">
        <v>9</v>
      </c>
      <c r="H26" s="8" t="s">
        <v>10</v>
      </c>
      <c r="I26" s="8"/>
      <c r="J26" s="8"/>
      <c r="K26" s="8"/>
      <c r="L26" s="8" t="s">
        <v>11</v>
      </c>
      <c r="M26" s="8"/>
      <c r="N26" s="8"/>
      <c r="O26" s="8"/>
    </row>
    <row r="27" spans="1:15" s="16" customFormat="1">
      <c r="A27" s="7"/>
      <c r="B27" s="8"/>
      <c r="C27" s="7"/>
      <c r="D27" s="7" t="s">
        <v>12</v>
      </c>
      <c r="E27" s="7" t="s">
        <v>13</v>
      </c>
      <c r="F27" s="7" t="s">
        <v>14</v>
      </c>
      <c r="G27" s="7"/>
      <c r="H27" s="7" t="s">
        <v>15</v>
      </c>
      <c r="I27" s="7" t="s">
        <v>16</v>
      </c>
      <c r="J27" s="7" t="s">
        <v>17</v>
      </c>
      <c r="K27" s="7" t="s">
        <v>18</v>
      </c>
      <c r="L27" s="7" t="s">
        <v>19</v>
      </c>
      <c r="M27" s="7" t="s">
        <v>20</v>
      </c>
      <c r="N27" s="7" t="s">
        <v>21</v>
      </c>
      <c r="O27" s="7" t="s">
        <v>22</v>
      </c>
    </row>
    <row r="28" spans="1:15" s="16" customFormat="1">
      <c r="A28" s="6" t="s">
        <v>23</v>
      </c>
      <c r="B28" s="9" t="s">
        <v>24</v>
      </c>
      <c r="C28" s="6" t="s">
        <v>25</v>
      </c>
      <c r="D28" s="6" t="s">
        <v>26</v>
      </c>
      <c r="E28" s="6" t="s">
        <v>27</v>
      </c>
      <c r="F28" s="6" t="s">
        <v>28</v>
      </c>
      <c r="G28" s="6" t="s">
        <v>29</v>
      </c>
      <c r="H28" s="6" t="s">
        <v>30</v>
      </c>
      <c r="I28" s="6" t="s">
        <v>31</v>
      </c>
      <c r="J28" s="6" t="s">
        <v>32</v>
      </c>
      <c r="K28" s="6" t="s">
        <v>33</v>
      </c>
      <c r="L28" s="6" t="s">
        <v>34</v>
      </c>
      <c r="M28" s="6" t="s">
        <v>35</v>
      </c>
      <c r="N28" s="6" t="s">
        <v>36</v>
      </c>
      <c r="O28" s="6" t="s">
        <v>37</v>
      </c>
    </row>
    <row r="29" spans="1:15" s="16" customFormat="1" ht="10.5">
      <c r="A29" s="10"/>
      <c r="B29" s="15" t="s">
        <v>38</v>
      </c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</row>
    <row r="30" spans="1:15" s="16" customFormat="1" ht="21" customHeight="1">
      <c r="A30" s="19">
        <v>15</v>
      </c>
      <c r="B30" s="51" t="s">
        <v>80</v>
      </c>
      <c r="C30" s="36" t="s">
        <v>69</v>
      </c>
      <c r="D30" s="14">
        <v>1.4</v>
      </c>
      <c r="E30" s="14">
        <v>8.1</v>
      </c>
      <c r="F30" s="14">
        <v>6.2</v>
      </c>
      <c r="G30" s="13">
        <f t="shared" ref="G30:G33" si="2">SUM(D30*4)+(E30*9)+(F30*4)</f>
        <v>103.29999999999998</v>
      </c>
      <c r="H30" s="14">
        <v>0.02</v>
      </c>
      <c r="I30" s="14">
        <v>13.5</v>
      </c>
      <c r="J30" s="14">
        <v>0.03</v>
      </c>
      <c r="K30" s="14">
        <v>2.1</v>
      </c>
      <c r="L30" s="14">
        <v>51</v>
      </c>
      <c r="M30" s="14">
        <v>30</v>
      </c>
      <c r="N30" s="14">
        <v>16</v>
      </c>
      <c r="O30" s="14">
        <v>1.2</v>
      </c>
    </row>
    <row r="31" spans="1:15" s="16" customFormat="1">
      <c r="A31" s="6">
        <v>443</v>
      </c>
      <c r="B31" s="34" t="s">
        <v>68</v>
      </c>
      <c r="C31" s="35" t="s">
        <v>75</v>
      </c>
      <c r="D31" s="13">
        <v>19.399999999999999</v>
      </c>
      <c r="E31" s="13">
        <v>4.9800000000000004</v>
      </c>
      <c r="F31" s="13">
        <v>19.7</v>
      </c>
      <c r="G31" s="13">
        <f t="shared" si="2"/>
        <v>201.22</v>
      </c>
      <c r="H31" s="13">
        <v>0.1</v>
      </c>
      <c r="I31" s="13">
        <v>13</v>
      </c>
      <c r="J31" s="13">
        <v>21</v>
      </c>
      <c r="K31" s="13">
        <v>0.1</v>
      </c>
      <c r="L31" s="13">
        <v>22</v>
      </c>
      <c r="M31" s="13">
        <v>39</v>
      </c>
      <c r="N31" s="13">
        <v>23</v>
      </c>
      <c r="O31" s="13">
        <v>8</v>
      </c>
    </row>
    <row r="32" spans="1:15" s="16" customFormat="1" ht="23.25" customHeight="1">
      <c r="A32" s="6">
        <v>705</v>
      </c>
      <c r="B32" s="34" t="s">
        <v>63</v>
      </c>
      <c r="C32" s="18" t="s">
        <v>54</v>
      </c>
      <c r="D32" s="13">
        <v>0.3</v>
      </c>
      <c r="E32" s="13">
        <v>0</v>
      </c>
      <c r="F32" s="13">
        <v>35</v>
      </c>
      <c r="G32" s="13">
        <f t="shared" si="2"/>
        <v>141.19999999999999</v>
      </c>
      <c r="H32" s="13">
        <v>0.04</v>
      </c>
      <c r="I32" s="13">
        <v>0</v>
      </c>
      <c r="J32" s="13">
        <v>0.3</v>
      </c>
      <c r="K32" s="13">
        <v>1.6</v>
      </c>
      <c r="L32" s="13">
        <v>3.6</v>
      </c>
      <c r="M32" s="13">
        <v>8</v>
      </c>
      <c r="N32" s="13">
        <v>2.1</v>
      </c>
      <c r="O32" s="13">
        <v>1</v>
      </c>
    </row>
    <row r="33" spans="1:15" s="16" customFormat="1">
      <c r="A33" s="6"/>
      <c r="B33" s="11" t="s">
        <v>41</v>
      </c>
      <c r="C33" s="18" t="s">
        <v>55</v>
      </c>
      <c r="D33" s="13">
        <v>7.8</v>
      </c>
      <c r="E33" s="13">
        <v>1.8</v>
      </c>
      <c r="F33" s="13">
        <v>24</v>
      </c>
      <c r="G33" s="13">
        <f t="shared" si="2"/>
        <v>143.4</v>
      </c>
      <c r="H33" s="13">
        <v>0.06</v>
      </c>
      <c r="I33" s="13">
        <v>0</v>
      </c>
      <c r="J33" s="13">
        <v>0</v>
      </c>
      <c r="K33" s="13">
        <v>1.3</v>
      </c>
      <c r="L33" s="13">
        <v>21</v>
      </c>
      <c r="M33" s="13">
        <v>95</v>
      </c>
      <c r="N33" s="13">
        <v>28</v>
      </c>
      <c r="O33" s="13">
        <v>2</v>
      </c>
    </row>
    <row r="34" spans="1:15" s="16" customFormat="1" ht="15" customHeight="1">
      <c r="A34" s="6"/>
      <c r="B34" s="40" t="s">
        <v>48</v>
      </c>
      <c r="C34" s="39" t="s">
        <v>83</v>
      </c>
      <c r="D34" s="13">
        <v>0.63</v>
      </c>
      <c r="E34" s="13">
        <v>6</v>
      </c>
      <c r="F34" s="13">
        <v>14.7</v>
      </c>
      <c r="G34" s="13">
        <v>115.32</v>
      </c>
      <c r="H34" s="13">
        <v>1.7</v>
      </c>
      <c r="I34" s="13">
        <v>10</v>
      </c>
      <c r="J34" s="13">
        <v>0</v>
      </c>
      <c r="K34" s="13">
        <v>1.3</v>
      </c>
      <c r="L34" s="13">
        <v>18</v>
      </c>
      <c r="M34" s="13">
        <v>13</v>
      </c>
      <c r="N34" s="13">
        <v>10</v>
      </c>
      <c r="O34" s="13">
        <v>3</v>
      </c>
    </row>
    <row r="35" spans="1:15" s="16" customFormat="1">
      <c r="A35" s="19" t="s">
        <v>59</v>
      </c>
      <c r="B35" s="11"/>
      <c r="C35" s="21"/>
      <c r="D35" s="14">
        <f t="shared" ref="D35:O35" si="3">SUM(D29:D34)</f>
        <v>29.529999999999998</v>
      </c>
      <c r="E35" s="14">
        <f t="shared" si="3"/>
        <v>20.880000000000003</v>
      </c>
      <c r="F35" s="14">
        <f t="shared" si="3"/>
        <v>99.600000000000009</v>
      </c>
      <c r="G35" s="14">
        <f t="shared" si="3"/>
        <v>704.44</v>
      </c>
      <c r="H35" s="14">
        <f t="shared" si="3"/>
        <v>1.92</v>
      </c>
      <c r="I35" s="14">
        <f t="shared" si="3"/>
        <v>36.5</v>
      </c>
      <c r="J35" s="14">
        <f t="shared" si="3"/>
        <v>21.330000000000002</v>
      </c>
      <c r="K35" s="14">
        <f t="shared" si="3"/>
        <v>6.4</v>
      </c>
      <c r="L35" s="14">
        <f t="shared" si="3"/>
        <v>115.6</v>
      </c>
      <c r="M35" s="14">
        <f t="shared" si="3"/>
        <v>185</v>
      </c>
      <c r="N35" s="14">
        <f t="shared" si="3"/>
        <v>79.099999999999994</v>
      </c>
      <c r="O35" s="14">
        <f t="shared" si="3"/>
        <v>15.2</v>
      </c>
    </row>
    <row r="36" spans="1:15" s="16" customFormat="1">
      <c r="A36" s="44"/>
      <c r="B36" s="45"/>
      <c r="C36" s="46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s="16" customFormat="1" ht="10.5">
      <c r="A37" s="44"/>
      <c r="B37" s="47" t="s">
        <v>0</v>
      </c>
      <c r="C37" s="48" t="s">
        <v>45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15" s="16" customFormat="1" ht="10.5">
      <c r="B38" s="2" t="s">
        <v>2</v>
      </c>
      <c r="C38" s="16" t="s">
        <v>3</v>
      </c>
    </row>
    <row r="39" spans="1:15" s="16" customFormat="1" ht="10.5">
      <c r="B39" s="2" t="s">
        <v>4</v>
      </c>
      <c r="C39" t="s">
        <v>92</v>
      </c>
    </row>
    <row r="40" spans="1:15" s="16" customFormat="1" ht="40">
      <c r="A40" s="7" t="s">
        <v>5</v>
      </c>
      <c r="B40" s="8" t="s">
        <v>6</v>
      </c>
      <c r="C40" s="7" t="s">
        <v>7</v>
      </c>
      <c r="D40" s="8" t="s">
        <v>8</v>
      </c>
      <c r="E40" s="8"/>
      <c r="F40" s="8"/>
      <c r="G40" s="7" t="s">
        <v>9</v>
      </c>
      <c r="H40" s="8" t="s">
        <v>10</v>
      </c>
      <c r="I40" s="8"/>
      <c r="J40" s="8"/>
      <c r="K40" s="8"/>
      <c r="L40" s="8" t="s">
        <v>11</v>
      </c>
      <c r="M40" s="8"/>
      <c r="N40" s="8"/>
      <c r="O40" s="8"/>
    </row>
    <row r="41" spans="1:15" s="16" customFormat="1">
      <c r="A41" s="7"/>
      <c r="B41" s="8"/>
      <c r="C41" s="7"/>
      <c r="D41" s="7" t="s">
        <v>12</v>
      </c>
      <c r="E41" s="7" t="s">
        <v>13</v>
      </c>
      <c r="F41" s="7" t="s">
        <v>14</v>
      </c>
      <c r="G41" s="7"/>
      <c r="H41" s="7" t="s">
        <v>15</v>
      </c>
      <c r="I41" s="7" t="s">
        <v>16</v>
      </c>
      <c r="J41" s="7" t="s">
        <v>17</v>
      </c>
      <c r="K41" s="7" t="s">
        <v>18</v>
      </c>
      <c r="L41" s="7" t="s">
        <v>19</v>
      </c>
      <c r="M41" s="7" t="s">
        <v>20</v>
      </c>
      <c r="N41" s="7" t="s">
        <v>21</v>
      </c>
      <c r="O41" s="7" t="s">
        <v>22</v>
      </c>
    </row>
    <row r="42" spans="1:15" s="16" customFormat="1">
      <c r="A42" s="6" t="s">
        <v>23</v>
      </c>
      <c r="B42" s="9" t="s">
        <v>24</v>
      </c>
      <c r="C42" s="6" t="s">
        <v>25</v>
      </c>
      <c r="D42" s="6" t="s">
        <v>26</v>
      </c>
      <c r="E42" s="6" t="s">
        <v>27</v>
      </c>
      <c r="F42" s="6" t="s">
        <v>28</v>
      </c>
      <c r="G42" s="6" t="s">
        <v>29</v>
      </c>
      <c r="H42" s="6" t="s">
        <v>30</v>
      </c>
      <c r="I42" s="6" t="s">
        <v>31</v>
      </c>
      <c r="J42" s="6" t="s">
        <v>32</v>
      </c>
      <c r="K42" s="6" t="s">
        <v>33</v>
      </c>
      <c r="L42" s="6" t="s">
        <v>34</v>
      </c>
      <c r="M42" s="6" t="s">
        <v>35</v>
      </c>
      <c r="N42" s="6" t="s">
        <v>36</v>
      </c>
      <c r="O42" s="6" t="s">
        <v>37</v>
      </c>
    </row>
    <row r="43" spans="1:15" s="16" customFormat="1" ht="10.5">
      <c r="A43" s="10"/>
      <c r="B43" s="15" t="s">
        <v>46</v>
      </c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  <row r="44" spans="1:15" s="16" customFormat="1" ht="14.25" customHeight="1">
      <c r="A44" s="19"/>
      <c r="B44" s="28" t="s">
        <v>58</v>
      </c>
      <c r="C44" s="37" t="s">
        <v>66</v>
      </c>
      <c r="D44" s="12">
        <v>0.32</v>
      </c>
      <c r="E44" s="12">
        <v>0.04</v>
      </c>
      <c r="F44" s="12">
        <v>1.1200000000000001</v>
      </c>
      <c r="G44" s="13">
        <f t="shared" ref="G44:G49" si="4">SUM(D44*4)+(E44*9)+(F44*4)</f>
        <v>6.120000000000001</v>
      </c>
      <c r="H44" s="12">
        <v>0.32</v>
      </c>
      <c r="I44" s="12">
        <v>6</v>
      </c>
      <c r="J44" s="12">
        <v>10</v>
      </c>
      <c r="K44" s="12">
        <v>1.5</v>
      </c>
      <c r="L44" s="12">
        <v>20</v>
      </c>
      <c r="M44" s="12">
        <v>5.2</v>
      </c>
      <c r="N44" s="12">
        <v>1.3</v>
      </c>
      <c r="O44" s="12">
        <v>0.8</v>
      </c>
    </row>
    <row r="45" spans="1:15" s="16" customFormat="1" ht="22.5" customHeight="1">
      <c r="A45" s="6">
        <v>374</v>
      </c>
      <c r="B45" s="34" t="s">
        <v>70</v>
      </c>
      <c r="C45" s="35" t="s">
        <v>81</v>
      </c>
      <c r="D45" s="13">
        <v>16.03</v>
      </c>
      <c r="E45" s="13">
        <v>5.46</v>
      </c>
      <c r="F45" s="13">
        <v>4.58</v>
      </c>
      <c r="G45" s="13">
        <f t="shared" si="4"/>
        <v>131.58000000000001</v>
      </c>
      <c r="H45" s="13">
        <v>7.0000000000000007E-2</v>
      </c>
      <c r="I45" s="13">
        <v>0.44</v>
      </c>
      <c r="J45" s="13">
        <v>17.02</v>
      </c>
      <c r="K45" s="13">
        <v>2.5099999999999998</v>
      </c>
      <c r="L45" s="13">
        <v>22.94</v>
      </c>
      <c r="M45" s="13">
        <v>4.5999999999999996</v>
      </c>
      <c r="N45" s="13">
        <v>18</v>
      </c>
      <c r="O45" s="13">
        <v>0.74</v>
      </c>
    </row>
    <row r="46" spans="1:15" s="16" customFormat="1" ht="22" customHeight="1">
      <c r="A46" s="6">
        <v>518</v>
      </c>
      <c r="B46" s="34" t="s">
        <v>78</v>
      </c>
      <c r="C46" s="18">
        <v>180</v>
      </c>
      <c r="D46" s="13">
        <v>2.1</v>
      </c>
      <c r="E46" s="13">
        <v>0.4</v>
      </c>
      <c r="F46" s="13">
        <v>14.5</v>
      </c>
      <c r="G46" s="13">
        <f t="shared" si="4"/>
        <v>70</v>
      </c>
      <c r="H46" s="13">
        <v>6.1</v>
      </c>
      <c r="I46" s="13">
        <v>23</v>
      </c>
      <c r="J46" s="13">
        <v>11</v>
      </c>
      <c r="K46" s="13">
        <v>2.4</v>
      </c>
      <c r="L46" s="13">
        <v>3.8</v>
      </c>
      <c r="M46" s="13">
        <v>7.1</v>
      </c>
      <c r="N46" s="13">
        <v>6.7</v>
      </c>
      <c r="O46" s="13">
        <v>5.2</v>
      </c>
    </row>
    <row r="47" spans="1:15" s="16" customFormat="1" ht="22.5" customHeight="1">
      <c r="A47" s="6">
        <v>636</v>
      </c>
      <c r="B47" s="34" t="s">
        <v>71</v>
      </c>
      <c r="C47" s="35" t="s">
        <v>54</v>
      </c>
      <c r="D47" s="13">
        <v>0.2</v>
      </c>
      <c r="E47" s="13">
        <v>0</v>
      </c>
      <c r="F47" s="13">
        <v>14.9</v>
      </c>
      <c r="G47" s="13">
        <f t="shared" si="4"/>
        <v>60.4</v>
      </c>
      <c r="H47" s="13">
        <v>0.01</v>
      </c>
      <c r="I47" s="13">
        <v>14</v>
      </c>
      <c r="J47" s="13">
        <v>0.01</v>
      </c>
      <c r="K47" s="13">
        <v>0.2</v>
      </c>
      <c r="L47" s="13">
        <v>9.1</v>
      </c>
      <c r="M47" s="13">
        <v>11.8</v>
      </c>
      <c r="N47" s="13">
        <v>8.9999999999999993E-3</v>
      </c>
      <c r="O47" s="13">
        <v>0.2</v>
      </c>
    </row>
    <row r="48" spans="1:15" s="16" customFormat="1">
      <c r="A48" s="6"/>
      <c r="B48" s="34" t="s">
        <v>41</v>
      </c>
      <c r="C48" s="35" t="s">
        <v>55</v>
      </c>
      <c r="D48" s="13">
        <v>7.8</v>
      </c>
      <c r="E48" s="13">
        <v>1.8</v>
      </c>
      <c r="F48" s="13">
        <v>24</v>
      </c>
      <c r="G48" s="13">
        <f t="shared" si="4"/>
        <v>143.4</v>
      </c>
      <c r="H48" s="13">
        <v>0.06</v>
      </c>
      <c r="I48" s="13">
        <v>0</v>
      </c>
      <c r="J48" s="13">
        <v>0</v>
      </c>
      <c r="K48" s="13">
        <v>1.3</v>
      </c>
      <c r="L48" s="13">
        <v>21</v>
      </c>
      <c r="M48" s="13">
        <v>95</v>
      </c>
      <c r="N48" s="13">
        <v>28</v>
      </c>
      <c r="O48" s="13">
        <v>2</v>
      </c>
    </row>
    <row r="49" spans="1:15" s="16" customFormat="1" ht="15.75" customHeight="1">
      <c r="A49" s="6"/>
      <c r="B49" s="11" t="s">
        <v>42</v>
      </c>
      <c r="C49" s="35" t="s">
        <v>84</v>
      </c>
      <c r="D49" s="13">
        <v>6</v>
      </c>
      <c r="E49" s="13">
        <v>9</v>
      </c>
      <c r="F49" s="13">
        <v>36</v>
      </c>
      <c r="G49" s="13">
        <f t="shared" si="4"/>
        <v>249</v>
      </c>
      <c r="H49" s="13">
        <v>0.2</v>
      </c>
      <c r="I49" s="13">
        <v>0.32</v>
      </c>
      <c r="J49" s="13">
        <v>2.31</v>
      </c>
      <c r="K49" s="13">
        <v>0.65</v>
      </c>
      <c r="L49" s="13">
        <v>0.02</v>
      </c>
      <c r="M49" s="13">
        <v>2.5</v>
      </c>
      <c r="N49" s="13">
        <v>3.4</v>
      </c>
      <c r="O49" s="13">
        <v>4</v>
      </c>
    </row>
    <row r="50" spans="1:15" s="16" customFormat="1">
      <c r="A50" s="19" t="s">
        <v>59</v>
      </c>
      <c r="B50" s="11"/>
      <c r="C50" s="21"/>
      <c r="D50" s="14">
        <f>SUM(D43:D49)</f>
        <v>32.450000000000003</v>
      </c>
      <c r="E50" s="14">
        <f t="shared" ref="E50:O50" si="5">SUM(E43:E49)</f>
        <v>16.7</v>
      </c>
      <c r="F50" s="14">
        <f t="shared" si="5"/>
        <v>95.1</v>
      </c>
      <c r="G50" s="14">
        <f t="shared" si="5"/>
        <v>660.5</v>
      </c>
      <c r="H50" s="14">
        <f t="shared" si="5"/>
        <v>6.7599999999999989</v>
      </c>
      <c r="I50" s="14">
        <f t="shared" si="5"/>
        <v>43.76</v>
      </c>
      <c r="J50" s="14">
        <f t="shared" si="5"/>
        <v>40.339999999999996</v>
      </c>
      <c r="K50" s="14">
        <f t="shared" si="5"/>
        <v>8.56</v>
      </c>
      <c r="L50" s="14">
        <f t="shared" si="5"/>
        <v>76.86</v>
      </c>
      <c r="M50" s="14">
        <f t="shared" si="5"/>
        <v>126.2</v>
      </c>
      <c r="N50" s="14">
        <f t="shared" si="5"/>
        <v>57.408999999999999</v>
      </c>
      <c r="O50" s="14">
        <f t="shared" si="5"/>
        <v>12.940000000000001</v>
      </c>
    </row>
    <row r="51" spans="1:15" s="16" customFormat="1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7"/>
      <c r="L51" s="26"/>
      <c r="M51" s="26"/>
      <c r="N51" s="26"/>
      <c r="O51" s="26"/>
    </row>
    <row r="52" spans="1:15" s="16" customFormat="1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7"/>
      <c r="L52" s="26"/>
      <c r="M52" s="26"/>
      <c r="N52" s="26"/>
      <c r="O52" s="26"/>
    </row>
    <row r="53" spans="1:15" s="16" customFormat="1" ht="10.5">
      <c r="B53" s="2" t="s">
        <v>0</v>
      </c>
      <c r="C53" s="16" t="s">
        <v>49</v>
      </c>
    </row>
    <row r="54" spans="1:15" s="16" customFormat="1" ht="10.5">
      <c r="B54" s="2" t="s">
        <v>2</v>
      </c>
      <c r="C54" s="16" t="s">
        <v>3</v>
      </c>
    </row>
    <row r="55" spans="1:15" s="16" customFormat="1" ht="10.5">
      <c r="B55" s="2" t="s">
        <v>4</v>
      </c>
      <c r="C55" t="s">
        <v>92</v>
      </c>
    </row>
    <row r="56" spans="1:15" s="16" customFormat="1" ht="40">
      <c r="A56" s="7" t="s">
        <v>5</v>
      </c>
      <c r="B56" s="8" t="s">
        <v>6</v>
      </c>
      <c r="C56" s="7" t="s">
        <v>7</v>
      </c>
      <c r="D56" s="8" t="s">
        <v>8</v>
      </c>
      <c r="E56" s="8"/>
      <c r="F56" s="8"/>
      <c r="G56" s="7" t="s">
        <v>9</v>
      </c>
      <c r="H56" s="8" t="s">
        <v>10</v>
      </c>
      <c r="I56" s="8"/>
      <c r="J56" s="8"/>
      <c r="K56" s="8"/>
      <c r="L56" s="8" t="s">
        <v>11</v>
      </c>
      <c r="M56" s="8"/>
      <c r="N56" s="8"/>
      <c r="O56" s="8"/>
    </row>
    <row r="57" spans="1:15" s="16" customFormat="1">
      <c r="A57" s="7"/>
      <c r="B57" s="8"/>
      <c r="C57" s="7"/>
      <c r="D57" s="7" t="s">
        <v>12</v>
      </c>
      <c r="E57" s="7" t="s">
        <v>13</v>
      </c>
      <c r="F57" s="7" t="s">
        <v>14</v>
      </c>
      <c r="G57" s="7"/>
      <c r="H57" s="7" t="s">
        <v>15</v>
      </c>
      <c r="I57" s="7" t="s">
        <v>16</v>
      </c>
      <c r="J57" s="7" t="s">
        <v>17</v>
      </c>
      <c r="K57" s="7" t="s">
        <v>18</v>
      </c>
      <c r="L57" s="7" t="s">
        <v>19</v>
      </c>
      <c r="M57" s="7" t="s">
        <v>20</v>
      </c>
      <c r="N57" s="7" t="s">
        <v>21</v>
      </c>
      <c r="O57" s="7" t="s">
        <v>22</v>
      </c>
    </row>
    <row r="58" spans="1:15" s="16" customFormat="1">
      <c r="A58" s="6" t="s">
        <v>23</v>
      </c>
      <c r="B58" s="9" t="s">
        <v>24</v>
      </c>
      <c r="C58" s="6" t="s">
        <v>25</v>
      </c>
      <c r="D58" s="6" t="s">
        <v>26</v>
      </c>
      <c r="E58" s="6" t="s">
        <v>27</v>
      </c>
      <c r="F58" s="6" t="s">
        <v>28</v>
      </c>
      <c r="G58" s="6" t="s">
        <v>29</v>
      </c>
      <c r="H58" s="6" t="s">
        <v>30</v>
      </c>
      <c r="I58" s="6" t="s">
        <v>31</v>
      </c>
      <c r="J58" s="6" t="s">
        <v>32</v>
      </c>
      <c r="K58" s="6" t="s">
        <v>33</v>
      </c>
      <c r="L58" s="6" t="s">
        <v>34</v>
      </c>
      <c r="M58" s="6" t="s">
        <v>35</v>
      </c>
      <c r="N58" s="6" t="s">
        <v>36</v>
      </c>
      <c r="O58" s="6" t="s">
        <v>37</v>
      </c>
    </row>
    <row r="59" spans="1:15" s="16" customFormat="1" ht="10.5">
      <c r="A59" s="10"/>
      <c r="B59" s="15" t="s">
        <v>38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  <row r="60" spans="1:15" s="16" customFormat="1" ht="26.25" customHeight="1">
      <c r="A60" s="42"/>
      <c r="B60" s="43" t="s">
        <v>82</v>
      </c>
      <c r="C60" s="35" t="s">
        <v>37</v>
      </c>
      <c r="D60" s="38">
        <v>0.32</v>
      </c>
      <c r="E60" s="38">
        <v>0.04</v>
      </c>
      <c r="F60" s="38">
        <v>1.1200000000000001</v>
      </c>
      <c r="G60" s="38">
        <f t="shared" ref="G60:G64" si="6">SUM(D60*4)+(E60*9)+(F60*4)</f>
        <v>6.120000000000001</v>
      </c>
      <c r="H60" s="38">
        <v>0.32</v>
      </c>
      <c r="I60" s="38">
        <v>6</v>
      </c>
      <c r="J60" s="38">
        <v>10</v>
      </c>
      <c r="K60" s="38">
        <v>1.5</v>
      </c>
      <c r="L60" s="38">
        <v>20</v>
      </c>
      <c r="M60" s="38">
        <v>5.2</v>
      </c>
      <c r="N60" s="38">
        <v>1.3</v>
      </c>
      <c r="O60" s="38">
        <v>0.8</v>
      </c>
    </row>
    <row r="61" spans="1:15" s="16" customFormat="1" ht="34.15" customHeight="1">
      <c r="A61" s="6">
        <v>505</v>
      </c>
      <c r="B61" s="34" t="s">
        <v>72</v>
      </c>
      <c r="C61" s="35" t="s">
        <v>79</v>
      </c>
      <c r="D61" s="13">
        <v>27.2</v>
      </c>
      <c r="E61" s="13">
        <v>23.8</v>
      </c>
      <c r="F61" s="13">
        <v>0.8</v>
      </c>
      <c r="G61" s="38">
        <f t="shared" si="6"/>
        <v>326.2</v>
      </c>
      <c r="H61" s="13">
        <v>0.04</v>
      </c>
      <c r="I61" s="13">
        <v>1</v>
      </c>
      <c r="J61" s="13">
        <v>3.2</v>
      </c>
      <c r="K61" s="13">
        <v>0.21</v>
      </c>
      <c r="L61" s="13">
        <v>24</v>
      </c>
      <c r="M61" s="13">
        <v>3.8</v>
      </c>
      <c r="N61" s="13">
        <v>25.32</v>
      </c>
      <c r="O61" s="13">
        <v>0.35</v>
      </c>
    </row>
    <row r="62" spans="1:15" s="16" customFormat="1" ht="14.25" customHeight="1">
      <c r="A62" s="6">
        <v>516</v>
      </c>
      <c r="B62" s="34" t="s">
        <v>40</v>
      </c>
      <c r="C62" s="35" t="s">
        <v>65</v>
      </c>
      <c r="D62" s="13">
        <v>5.41</v>
      </c>
      <c r="E62" s="13">
        <v>0.56999999999999995</v>
      </c>
      <c r="F62" s="13">
        <v>37.18</v>
      </c>
      <c r="G62" s="13">
        <f t="shared" si="6"/>
        <v>175.49</v>
      </c>
      <c r="H62" s="13">
        <v>0.2</v>
      </c>
      <c r="I62" s="13">
        <v>0</v>
      </c>
      <c r="J62" s="13">
        <v>23.6</v>
      </c>
      <c r="K62" s="13">
        <v>1.2</v>
      </c>
      <c r="L62" s="13">
        <v>9.6</v>
      </c>
      <c r="M62" s="13">
        <v>42.4</v>
      </c>
      <c r="N62" s="13">
        <v>7.7</v>
      </c>
      <c r="O62" s="13">
        <v>3</v>
      </c>
    </row>
    <row r="63" spans="1:15" s="16" customFormat="1">
      <c r="A63" s="6">
        <v>631</v>
      </c>
      <c r="B63" s="34" t="s">
        <v>76</v>
      </c>
      <c r="C63" s="35" t="s">
        <v>54</v>
      </c>
      <c r="D63" s="13">
        <v>0.1</v>
      </c>
      <c r="E63" s="13">
        <v>0</v>
      </c>
      <c r="F63" s="13">
        <v>17.899999999999999</v>
      </c>
      <c r="G63" s="38">
        <f t="shared" si="6"/>
        <v>72</v>
      </c>
      <c r="H63" s="13">
        <v>3.2</v>
      </c>
      <c r="I63" s="13">
        <v>0.3</v>
      </c>
      <c r="J63" s="13">
        <v>1.6</v>
      </c>
      <c r="K63" s="13">
        <v>3.6</v>
      </c>
      <c r="L63" s="13">
        <v>8</v>
      </c>
      <c r="M63" s="13">
        <v>2.1</v>
      </c>
      <c r="N63" s="13">
        <v>1</v>
      </c>
      <c r="O63" s="13">
        <v>0.35</v>
      </c>
    </row>
    <row r="64" spans="1:15" s="16" customFormat="1" ht="15" customHeight="1">
      <c r="A64" s="6"/>
      <c r="B64" s="34" t="s">
        <v>60</v>
      </c>
      <c r="C64" s="35" t="s">
        <v>44</v>
      </c>
      <c r="D64" s="13">
        <v>24.2</v>
      </c>
      <c r="E64" s="13">
        <v>20.5</v>
      </c>
      <c r="F64" s="13">
        <v>38.450000000000003</v>
      </c>
      <c r="G64" s="38">
        <f t="shared" si="6"/>
        <v>435.1</v>
      </c>
      <c r="H64" s="13">
        <v>15</v>
      </c>
      <c r="I64" s="13">
        <v>90</v>
      </c>
      <c r="J64" s="13">
        <v>0.06</v>
      </c>
      <c r="K64" s="13">
        <v>0</v>
      </c>
      <c r="L64" s="13">
        <v>0</v>
      </c>
      <c r="M64" s="13">
        <v>1.6</v>
      </c>
      <c r="N64" s="13">
        <v>5</v>
      </c>
      <c r="O64" s="13">
        <v>0</v>
      </c>
    </row>
    <row r="65" spans="1:15" s="16" customFormat="1">
      <c r="A65" s="19" t="s">
        <v>59</v>
      </c>
      <c r="B65" s="11"/>
      <c r="C65" s="21"/>
      <c r="D65" s="14">
        <f t="shared" ref="D65:O65" si="7">SUM(D59:D64)</f>
        <v>57.230000000000004</v>
      </c>
      <c r="E65" s="14">
        <f t="shared" si="7"/>
        <v>44.91</v>
      </c>
      <c r="F65" s="14">
        <f t="shared" si="7"/>
        <v>95.45</v>
      </c>
      <c r="G65" s="14">
        <f t="shared" si="7"/>
        <v>1014.91</v>
      </c>
      <c r="H65" s="14">
        <f t="shared" si="7"/>
        <v>18.760000000000002</v>
      </c>
      <c r="I65" s="14">
        <f t="shared" si="7"/>
        <v>97.3</v>
      </c>
      <c r="J65" s="14">
        <f t="shared" si="7"/>
        <v>38.46</v>
      </c>
      <c r="K65" s="14">
        <f t="shared" si="7"/>
        <v>6.51</v>
      </c>
      <c r="L65" s="14">
        <f t="shared" si="7"/>
        <v>61.6</v>
      </c>
      <c r="M65" s="14">
        <f t="shared" si="7"/>
        <v>55.1</v>
      </c>
      <c r="N65" s="14">
        <f t="shared" si="7"/>
        <v>40.32</v>
      </c>
      <c r="O65" s="14">
        <f t="shared" si="7"/>
        <v>4.5</v>
      </c>
    </row>
    <row r="66" spans="1:15" s="16" customFormat="1">
      <c r="A66" s="24"/>
      <c r="B66" s="25"/>
      <c r="C66" s="25"/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15" s="16" customFormat="1">
      <c r="A67" s="24"/>
      <c r="B67" s="25"/>
      <c r="C67" s="25"/>
      <c r="D67" s="2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5" s="16" customFormat="1" ht="10.5">
      <c r="B68" s="2" t="s">
        <v>0</v>
      </c>
      <c r="C68" s="16" t="s">
        <v>50</v>
      </c>
    </row>
    <row r="69" spans="1:15" s="16" customFormat="1" ht="10.5">
      <c r="B69" s="2" t="s">
        <v>2</v>
      </c>
      <c r="C69" s="16" t="s">
        <v>3</v>
      </c>
    </row>
    <row r="70" spans="1:15" s="16" customFormat="1" ht="10.5">
      <c r="B70" s="2" t="s">
        <v>4</v>
      </c>
      <c r="C70" t="s">
        <v>92</v>
      </c>
    </row>
    <row r="71" spans="1:15" s="16" customFormat="1" ht="40">
      <c r="A71" s="7" t="s">
        <v>5</v>
      </c>
      <c r="B71" s="8" t="s">
        <v>6</v>
      </c>
      <c r="C71" s="7" t="s">
        <v>7</v>
      </c>
      <c r="D71" s="8" t="s">
        <v>8</v>
      </c>
      <c r="E71" s="8"/>
      <c r="F71" s="8"/>
      <c r="G71" s="7" t="s">
        <v>9</v>
      </c>
      <c r="H71" s="8" t="s">
        <v>10</v>
      </c>
      <c r="I71" s="8"/>
      <c r="J71" s="8"/>
      <c r="K71" s="8"/>
      <c r="L71" s="8" t="s">
        <v>11</v>
      </c>
      <c r="M71" s="8"/>
      <c r="N71" s="8"/>
      <c r="O71" s="8"/>
    </row>
    <row r="72" spans="1:15" s="16" customFormat="1">
      <c r="A72" s="7"/>
      <c r="B72" s="8"/>
      <c r="C72" s="7"/>
      <c r="D72" s="7" t="s">
        <v>12</v>
      </c>
      <c r="E72" s="7" t="s">
        <v>13</v>
      </c>
      <c r="F72" s="7" t="s">
        <v>14</v>
      </c>
      <c r="G72" s="7"/>
      <c r="H72" s="7" t="s">
        <v>15</v>
      </c>
      <c r="I72" s="7" t="s">
        <v>16</v>
      </c>
      <c r="J72" s="7" t="s">
        <v>17</v>
      </c>
      <c r="K72" s="7" t="s">
        <v>18</v>
      </c>
      <c r="L72" s="7" t="s">
        <v>19</v>
      </c>
      <c r="M72" s="7" t="s">
        <v>20</v>
      </c>
      <c r="N72" s="7" t="s">
        <v>21</v>
      </c>
      <c r="O72" s="7" t="s">
        <v>22</v>
      </c>
    </row>
    <row r="73" spans="1:15" s="16" customFormat="1">
      <c r="A73" s="6" t="s">
        <v>23</v>
      </c>
      <c r="B73" s="9" t="s">
        <v>24</v>
      </c>
      <c r="C73" s="6" t="s">
        <v>25</v>
      </c>
      <c r="D73" s="6" t="s">
        <v>26</v>
      </c>
      <c r="E73" s="6" t="s">
        <v>27</v>
      </c>
      <c r="F73" s="6" t="s">
        <v>28</v>
      </c>
      <c r="G73" s="6" t="s">
        <v>29</v>
      </c>
      <c r="H73" s="6" t="s">
        <v>30</v>
      </c>
      <c r="I73" s="6" t="s">
        <v>31</v>
      </c>
      <c r="J73" s="6" t="s">
        <v>32</v>
      </c>
      <c r="K73" s="6" t="s">
        <v>33</v>
      </c>
      <c r="L73" s="6" t="s">
        <v>34</v>
      </c>
      <c r="M73" s="6" t="s">
        <v>35</v>
      </c>
      <c r="N73" s="6" t="s">
        <v>36</v>
      </c>
      <c r="O73" s="6" t="s">
        <v>37</v>
      </c>
    </row>
    <row r="74" spans="1:15" s="16" customFormat="1" ht="10.5">
      <c r="A74" s="10"/>
      <c r="B74" s="15" t="s">
        <v>38</v>
      </c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1:15" s="16" customFormat="1" ht="15.75" customHeight="1">
      <c r="A75" s="19"/>
      <c r="B75" s="49" t="s">
        <v>58</v>
      </c>
      <c r="C75" s="7" t="s">
        <v>66</v>
      </c>
      <c r="D75" s="18">
        <v>0.32</v>
      </c>
      <c r="E75" s="13">
        <v>0.04</v>
      </c>
      <c r="F75" s="13">
        <v>1.1200000000000001</v>
      </c>
      <c r="G75" s="13">
        <f t="shared" ref="G75:G80" si="8">SUM(D75*4)+(E75*9)+(F75*4)</f>
        <v>6.120000000000001</v>
      </c>
      <c r="H75" s="13">
        <v>0.32</v>
      </c>
      <c r="I75" s="13">
        <v>6</v>
      </c>
      <c r="J75" s="13">
        <v>10</v>
      </c>
      <c r="K75" s="13">
        <v>1.5</v>
      </c>
      <c r="L75" s="13">
        <v>20</v>
      </c>
      <c r="M75" s="13">
        <v>5.2</v>
      </c>
      <c r="N75" s="13">
        <v>1.3</v>
      </c>
      <c r="O75" s="13">
        <v>0.8</v>
      </c>
    </row>
    <row r="76" spans="1:15" s="16" customFormat="1" ht="15.75" customHeight="1">
      <c r="A76" s="19">
        <v>437</v>
      </c>
      <c r="B76" s="50" t="s">
        <v>73</v>
      </c>
      <c r="C76" s="7" t="s">
        <v>64</v>
      </c>
      <c r="D76" s="18" t="s">
        <v>74</v>
      </c>
      <c r="E76" s="13">
        <v>5.2</v>
      </c>
      <c r="F76" s="13">
        <v>3.9</v>
      </c>
      <c r="G76" s="13">
        <f t="shared" si="8"/>
        <v>215.6</v>
      </c>
      <c r="H76" s="13">
        <v>0.06</v>
      </c>
      <c r="I76" s="13">
        <v>2.36</v>
      </c>
      <c r="J76" s="13">
        <v>0.3</v>
      </c>
      <c r="K76" s="13">
        <v>0</v>
      </c>
      <c r="L76" s="13">
        <v>15.36</v>
      </c>
      <c r="M76" s="13">
        <v>1.4</v>
      </c>
      <c r="N76" s="13">
        <v>17.739999999999998</v>
      </c>
      <c r="O76" s="13">
        <v>1.33</v>
      </c>
    </row>
    <row r="77" spans="1:15" s="16" customFormat="1" ht="15" customHeight="1">
      <c r="A77" s="42">
        <v>508</v>
      </c>
      <c r="B77" s="43" t="s">
        <v>53</v>
      </c>
      <c r="C77" s="42">
        <v>180</v>
      </c>
      <c r="D77" s="38">
        <v>6.75</v>
      </c>
      <c r="E77" s="38">
        <v>3.45</v>
      </c>
      <c r="F77" s="38">
        <v>37.5</v>
      </c>
      <c r="G77" s="13">
        <f t="shared" si="8"/>
        <v>208.05</v>
      </c>
      <c r="H77" s="38">
        <v>0.2</v>
      </c>
      <c r="I77" s="38">
        <v>17</v>
      </c>
      <c r="J77" s="38">
        <v>23.6</v>
      </c>
      <c r="K77" s="38">
        <v>1.2</v>
      </c>
      <c r="L77" s="38">
        <v>51</v>
      </c>
      <c r="M77" s="38">
        <v>4.24</v>
      </c>
      <c r="N77" s="38">
        <v>24</v>
      </c>
      <c r="O77" s="38">
        <v>1</v>
      </c>
    </row>
    <row r="78" spans="1:15" s="16" customFormat="1" ht="14.25" customHeight="1">
      <c r="A78" s="6">
        <v>686</v>
      </c>
      <c r="B78" s="34" t="s">
        <v>39</v>
      </c>
      <c r="C78" s="18" t="s">
        <v>61</v>
      </c>
      <c r="D78" s="13">
        <v>0.4</v>
      </c>
      <c r="E78" s="13">
        <v>0.1</v>
      </c>
      <c r="F78" s="13">
        <v>4</v>
      </c>
      <c r="G78" s="13">
        <f t="shared" si="8"/>
        <v>18.5</v>
      </c>
      <c r="H78" s="13">
        <v>0.06</v>
      </c>
      <c r="I78" s="13">
        <v>3.1</v>
      </c>
      <c r="J78" s="13">
        <v>0.01</v>
      </c>
      <c r="K78" s="13">
        <v>1.6</v>
      </c>
      <c r="L78" s="13">
        <v>8</v>
      </c>
      <c r="M78" s="13">
        <v>8</v>
      </c>
      <c r="N78" s="13">
        <v>4</v>
      </c>
      <c r="O78" s="13">
        <v>1</v>
      </c>
    </row>
    <row r="79" spans="1:15" s="16" customFormat="1">
      <c r="A79" s="6"/>
      <c r="B79" s="34" t="s">
        <v>41</v>
      </c>
      <c r="C79" s="35" t="s">
        <v>55</v>
      </c>
      <c r="D79" s="13">
        <v>7.8</v>
      </c>
      <c r="E79" s="13">
        <v>1.8</v>
      </c>
      <c r="F79" s="13">
        <v>24</v>
      </c>
      <c r="G79" s="13">
        <f t="shared" si="8"/>
        <v>143.4</v>
      </c>
      <c r="H79" s="13">
        <v>0.06</v>
      </c>
      <c r="I79" s="13">
        <v>0</v>
      </c>
      <c r="J79" s="13">
        <v>0</v>
      </c>
      <c r="K79" s="13">
        <v>1.3</v>
      </c>
      <c r="L79" s="13">
        <v>21</v>
      </c>
      <c r="M79" s="13">
        <v>9.5</v>
      </c>
      <c r="N79" s="13">
        <v>28</v>
      </c>
      <c r="O79" s="13">
        <v>2</v>
      </c>
    </row>
    <row r="80" spans="1:15" s="16" customFormat="1" ht="14.25" customHeight="1">
      <c r="A80" s="19"/>
      <c r="B80" s="11" t="s">
        <v>48</v>
      </c>
      <c r="C80" s="36" t="s">
        <v>83</v>
      </c>
      <c r="D80" s="14">
        <v>0.63</v>
      </c>
      <c r="E80" s="14">
        <v>6</v>
      </c>
      <c r="F80" s="14">
        <v>14.7</v>
      </c>
      <c r="G80" s="13">
        <f t="shared" si="8"/>
        <v>115.32</v>
      </c>
      <c r="H80" s="14">
        <v>1.7</v>
      </c>
      <c r="I80" s="14">
        <v>10</v>
      </c>
      <c r="J80" s="14">
        <v>0</v>
      </c>
      <c r="K80" s="14">
        <v>1.3</v>
      </c>
      <c r="L80" s="14">
        <v>18</v>
      </c>
      <c r="M80" s="14">
        <v>13</v>
      </c>
      <c r="N80" s="14">
        <v>10</v>
      </c>
      <c r="O80" s="14">
        <v>3</v>
      </c>
    </row>
    <row r="81" spans="1:15" s="16" customFormat="1">
      <c r="A81" s="6" t="s">
        <v>59</v>
      </c>
      <c r="B81" s="11"/>
      <c r="C81" s="21"/>
      <c r="D81" s="14">
        <f t="shared" ref="D81:O81" si="9">SUM(D74:D80)</f>
        <v>15.9</v>
      </c>
      <c r="E81" s="14">
        <f t="shared" si="9"/>
        <v>16.590000000000003</v>
      </c>
      <c r="F81" s="14">
        <f t="shared" si="9"/>
        <v>85.22</v>
      </c>
      <c r="G81" s="14">
        <f t="shared" si="9"/>
        <v>706.99</v>
      </c>
      <c r="H81" s="14">
        <f t="shared" si="9"/>
        <v>2.4000000000000004</v>
      </c>
      <c r="I81" s="14">
        <f t="shared" si="9"/>
        <v>38.46</v>
      </c>
      <c r="J81" s="14">
        <f t="shared" si="9"/>
        <v>33.910000000000004</v>
      </c>
      <c r="K81" s="14">
        <f t="shared" si="9"/>
        <v>6.9</v>
      </c>
      <c r="L81" s="14">
        <f t="shared" si="9"/>
        <v>133.36000000000001</v>
      </c>
      <c r="M81" s="14">
        <f t="shared" si="9"/>
        <v>41.34</v>
      </c>
      <c r="N81" s="14">
        <f t="shared" si="9"/>
        <v>85.039999999999992</v>
      </c>
      <c r="O81" s="14">
        <f t="shared" si="9"/>
        <v>9.129999999999999</v>
      </c>
    </row>
    <row r="82" spans="1:15" s="16" customFormat="1">
      <c r="C82" s="17"/>
      <c r="D82" s="23"/>
      <c r="F82" s="23"/>
    </row>
    <row r="83" spans="1:15" s="16" customFormat="1">
      <c r="C83" s="17"/>
    </row>
    <row r="84" spans="1:15" s="16" customFormat="1">
      <c r="C84" s="17"/>
    </row>
    <row r="85" spans="1:15" s="16" customFormat="1" ht="10.5">
      <c r="B85" s="2" t="s">
        <v>2</v>
      </c>
      <c r="C85" s="16" t="s">
        <v>1</v>
      </c>
    </row>
    <row r="86" spans="1:15" s="16" customFormat="1" ht="10.5">
      <c r="B86" s="2" t="s">
        <v>0</v>
      </c>
      <c r="C86" s="16" t="s">
        <v>51</v>
      </c>
    </row>
    <row r="87" spans="1:15" s="16" customFormat="1" ht="10.5">
      <c r="B87" s="2" t="s">
        <v>56</v>
      </c>
      <c r="C87" t="s">
        <v>92</v>
      </c>
    </row>
    <row r="88" spans="1:15" s="16" customFormat="1" ht="40">
      <c r="A88" s="7" t="s">
        <v>5</v>
      </c>
      <c r="B88" s="8" t="s">
        <v>6</v>
      </c>
      <c r="C88" s="7" t="s">
        <v>7</v>
      </c>
      <c r="D88" s="8" t="s">
        <v>8</v>
      </c>
      <c r="E88" s="8"/>
      <c r="F88" s="8"/>
      <c r="G88" s="7" t="s">
        <v>9</v>
      </c>
      <c r="H88" s="8" t="s">
        <v>10</v>
      </c>
      <c r="I88" s="8"/>
      <c r="J88" s="8"/>
      <c r="K88" s="8"/>
      <c r="L88" s="8" t="s">
        <v>11</v>
      </c>
      <c r="M88" s="8"/>
      <c r="N88" s="8"/>
      <c r="O88" s="8"/>
    </row>
    <row r="89" spans="1:15" s="16" customFormat="1">
      <c r="A89" s="7"/>
      <c r="B89" s="8"/>
      <c r="C89" s="7"/>
      <c r="D89" s="7" t="s">
        <v>12</v>
      </c>
      <c r="E89" s="7" t="s">
        <v>13</v>
      </c>
      <c r="F89" s="7" t="s">
        <v>14</v>
      </c>
      <c r="G89" s="7"/>
      <c r="H89" s="7" t="s">
        <v>15</v>
      </c>
      <c r="I89" s="7" t="s">
        <v>16</v>
      </c>
      <c r="J89" s="7" t="s">
        <v>17</v>
      </c>
      <c r="K89" s="7" t="s">
        <v>18</v>
      </c>
      <c r="L89" s="7" t="s">
        <v>19</v>
      </c>
      <c r="M89" s="7" t="s">
        <v>20</v>
      </c>
      <c r="N89" s="7" t="s">
        <v>21</v>
      </c>
      <c r="O89" s="7" t="s">
        <v>22</v>
      </c>
    </row>
    <row r="90" spans="1:15" s="16" customFormat="1">
      <c r="A90" s="6" t="s">
        <v>23</v>
      </c>
      <c r="B90" s="9" t="s">
        <v>24</v>
      </c>
      <c r="C90" s="6" t="s">
        <v>25</v>
      </c>
      <c r="D90" s="6" t="s">
        <v>26</v>
      </c>
      <c r="E90" s="6" t="s">
        <v>27</v>
      </c>
      <c r="F90" s="6" t="s">
        <v>28</v>
      </c>
      <c r="G90" s="6" t="s">
        <v>29</v>
      </c>
      <c r="H90" s="6" t="s">
        <v>30</v>
      </c>
      <c r="I90" s="6" t="s">
        <v>31</v>
      </c>
      <c r="J90" s="6" t="s">
        <v>32</v>
      </c>
      <c r="K90" s="6" t="s">
        <v>33</v>
      </c>
      <c r="L90" s="6" t="s">
        <v>34</v>
      </c>
      <c r="M90" s="6" t="s">
        <v>35</v>
      </c>
      <c r="N90" s="6" t="s">
        <v>36</v>
      </c>
      <c r="O90" s="6" t="s">
        <v>37</v>
      </c>
    </row>
    <row r="91" spans="1:15" s="16" customFormat="1" ht="10.5">
      <c r="A91" s="10"/>
      <c r="B91" s="31" t="s">
        <v>38</v>
      </c>
      <c r="C91" s="52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  <row r="92" spans="1:15" s="16" customFormat="1" ht="20">
      <c r="A92" s="19">
        <v>20</v>
      </c>
      <c r="B92" s="51" t="s">
        <v>85</v>
      </c>
      <c r="C92" s="37" t="s">
        <v>69</v>
      </c>
      <c r="D92" s="12">
        <v>2.1</v>
      </c>
      <c r="E92" s="12">
        <v>6.15</v>
      </c>
      <c r="F92" s="12">
        <v>4.95</v>
      </c>
      <c r="G92" s="59">
        <f t="shared" ref="G92:G95" si="10">SUM(D92*4)+(E92*9)+(F92*4)</f>
        <v>83.55</v>
      </c>
      <c r="H92" s="12">
        <v>0.06</v>
      </c>
      <c r="I92" s="12">
        <v>19.350000000000001</v>
      </c>
      <c r="J92" s="12">
        <v>1E-3</v>
      </c>
      <c r="K92" s="12">
        <v>0.45</v>
      </c>
      <c r="L92" s="12">
        <v>58.5</v>
      </c>
      <c r="M92" s="12">
        <v>57</v>
      </c>
      <c r="N92" s="12">
        <v>24</v>
      </c>
      <c r="O92" s="12">
        <v>1.05</v>
      </c>
    </row>
    <row r="93" spans="1:15" s="16" customFormat="1" ht="27.75" customHeight="1">
      <c r="A93" s="6">
        <v>496</v>
      </c>
      <c r="B93" s="11" t="s">
        <v>67</v>
      </c>
      <c r="C93" s="35" t="s">
        <v>79</v>
      </c>
      <c r="D93" s="13">
        <v>36.6</v>
      </c>
      <c r="E93" s="13">
        <v>29</v>
      </c>
      <c r="F93" s="13">
        <v>1.9</v>
      </c>
      <c r="G93" s="13">
        <f t="shared" si="10"/>
        <v>415</v>
      </c>
      <c r="H93" s="13">
        <v>0.04</v>
      </c>
      <c r="I93" s="13">
        <v>1</v>
      </c>
      <c r="J93" s="13">
        <v>3.2</v>
      </c>
      <c r="K93" s="13">
        <v>0.21</v>
      </c>
      <c r="L93" s="13">
        <v>24</v>
      </c>
      <c r="M93" s="13">
        <v>3.8</v>
      </c>
      <c r="N93" s="13">
        <v>25.32</v>
      </c>
      <c r="O93" s="13">
        <v>0.35</v>
      </c>
    </row>
    <row r="94" spans="1:15" s="16" customFormat="1" ht="14.25" customHeight="1">
      <c r="A94" s="6">
        <v>516</v>
      </c>
      <c r="B94" s="34" t="s">
        <v>40</v>
      </c>
      <c r="C94" s="35" t="s">
        <v>65</v>
      </c>
      <c r="D94" s="13">
        <v>5.41</v>
      </c>
      <c r="E94" s="13">
        <v>0.56999999999999995</v>
      </c>
      <c r="F94" s="13">
        <v>37.18</v>
      </c>
      <c r="G94" s="13">
        <f t="shared" si="10"/>
        <v>175.49</v>
      </c>
      <c r="H94" s="13">
        <v>0.2</v>
      </c>
      <c r="I94" s="13">
        <v>0</v>
      </c>
      <c r="J94" s="13">
        <v>23.6</v>
      </c>
      <c r="K94" s="13">
        <v>1.2</v>
      </c>
      <c r="L94" s="13">
        <v>9.6</v>
      </c>
      <c r="M94" s="13">
        <v>42.4</v>
      </c>
      <c r="N94" s="13">
        <v>7.7</v>
      </c>
      <c r="O94" s="13">
        <v>3</v>
      </c>
    </row>
    <row r="95" spans="1:15" s="16" customFormat="1" ht="14.25" customHeight="1">
      <c r="A95" s="6">
        <v>631</v>
      </c>
      <c r="B95" s="34" t="s">
        <v>62</v>
      </c>
      <c r="C95" s="18" t="s">
        <v>54</v>
      </c>
      <c r="D95" s="13">
        <v>0.1</v>
      </c>
      <c r="E95" s="13">
        <v>0</v>
      </c>
      <c r="F95" s="13">
        <v>17.899999999999999</v>
      </c>
      <c r="G95" s="13">
        <f t="shared" si="10"/>
        <v>72</v>
      </c>
      <c r="H95" s="13">
        <v>3.2</v>
      </c>
      <c r="I95" s="13">
        <v>0.3</v>
      </c>
      <c r="J95" s="13">
        <v>1.6</v>
      </c>
      <c r="K95" s="13">
        <v>3.6</v>
      </c>
      <c r="L95" s="13">
        <v>8</v>
      </c>
      <c r="M95" s="13">
        <v>2.1</v>
      </c>
      <c r="N95" s="13">
        <v>1</v>
      </c>
      <c r="O95" s="13">
        <v>0.35</v>
      </c>
    </row>
    <row r="96" spans="1:15" s="16" customFormat="1">
      <c r="A96" s="6"/>
      <c r="B96" s="11" t="s">
        <v>41</v>
      </c>
      <c r="C96" s="18" t="s">
        <v>55</v>
      </c>
      <c r="D96" s="13">
        <v>7.8</v>
      </c>
      <c r="E96" s="13">
        <v>1.8</v>
      </c>
      <c r="F96" s="13">
        <v>24</v>
      </c>
      <c r="G96" s="13">
        <f t="shared" ref="G96:G97" si="11">SUM(D96*4)+(E96*9)+(F96*4)</f>
        <v>143.4</v>
      </c>
      <c r="H96" s="13">
        <v>0.06</v>
      </c>
      <c r="I96" s="13">
        <v>0</v>
      </c>
      <c r="J96" s="13">
        <v>0</v>
      </c>
      <c r="K96" s="13">
        <v>1.3</v>
      </c>
      <c r="L96" s="13">
        <v>21</v>
      </c>
      <c r="M96" s="13">
        <v>9.5</v>
      </c>
      <c r="N96" s="13">
        <v>28</v>
      </c>
      <c r="O96" s="13">
        <v>2</v>
      </c>
    </row>
    <row r="97" spans="1:15" s="16" customFormat="1" ht="14.25" customHeight="1">
      <c r="A97" s="5"/>
      <c r="B97" s="5" t="s">
        <v>60</v>
      </c>
      <c r="C97" s="21" t="s">
        <v>44</v>
      </c>
      <c r="D97" s="13">
        <v>24.2</v>
      </c>
      <c r="E97" s="14">
        <v>20.5</v>
      </c>
      <c r="F97" s="14">
        <v>38.450000000000003</v>
      </c>
      <c r="G97" s="13">
        <f t="shared" si="11"/>
        <v>435.1</v>
      </c>
      <c r="H97" s="13">
        <v>15</v>
      </c>
      <c r="I97" s="13">
        <v>90</v>
      </c>
      <c r="J97" s="13">
        <v>0.06</v>
      </c>
      <c r="K97" s="13">
        <v>0</v>
      </c>
      <c r="L97" s="12">
        <v>0</v>
      </c>
      <c r="M97" s="12">
        <v>1.6</v>
      </c>
      <c r="N97" s="12">
        <v>5</v>
      </c>
      <c r="O97" s="12">
        <v>0</v>
      </c>
    </row>
    <row r="98" spans="1:15" s="16" customFormat="1">
      <c r="A98" s="5" t="s">
        <v>59</v>
      </c>
      <c r="B98" s="5"/>
      <c r="C98" s="21"/>
      <c r="D98" s="14">
        <f t="shared" ref="D98:O98" si="12">SUM(D92:D97)</f>
        <v>76.209999999999994</v>
      </c>
      <c r="E98" s="14">
        <f t="shared" si="12"/>
        <v>58.019999999999996</v>
      </c>
      <c r="F98" s="14">
        <f t="shared" si="12"/>
        <v>124.38000000000001</v>
      </c>
      <c r="G98" s="14">
        <f t="shared" si="12"/>
        <v>1324.54</v>
      </c>
      <c r="H98" s="14">
        <f t="shared" si="12"/>
        <v>18.559999999999999</v>
      </c>
      <c r="I98" s="14">
        <f t="shared" si="12"/>
        <v>110.65</v>
      </c>
      <c r="J98" s="14">
        <f t="shared" si="12"/>
        <v>28.461000000000002</v>
      </c>
      <c r="K98" s="14">
        <f t="shared" si="12"/>
        <v>6.76</v>
      </c>
      <c r="L98" s="14">
        <f t="shared" si="12"/>
        <v>121.1</v>
      </c>
      <c r="M98" s="14">
        <f t="shared" si="12"/>
        <v>116.39999999999998</v>
      </c>
      <c r="N98" s="14">
        <f t="shared" si="12"/>
        <v>91.02000000000001</v>
      </c>
      <c r="O98" s="14">
        <f t="shared" si="12"/>
        <v>6.75</v>
      </c>
    </row>
    <row r="99" spans="1:15" s="16" customFormat="1">
      <c r="A99" s="1"/>
      <c r="B99" s="25"/>
      <c r="C99" s="17"/>
      <c r="O99" s="22"/>
    </row>
    <row r="100" spans="1:15" s="16" customFormat="1">
      <c r="C100" s="17"/>
      <c r="O100" s="22"/>
    </row>
    <row r="101" spans="1:15" s="16" customFormat="1" ht="10.5">
      <c r="A101" s="3"/>
      <c r="C101" s="17"/>
    </row>
    <row r="102" spans="1:15" s="16" customFormat="1" ht="10.5">
      <c r="B102" s="2" t="s">
        <v>52</v>
      </c>
      <c r="C102" s="16" t="s">
        <v>43</v>
      </c>
      <c r="G102" s="16" t="s">
        <v>47</v>
      </c>
    </row>
    <row r="103" spans="1:15" s="16" customFormat="1" ht="10.5">
      <c r="B103" s="2" t="s">
        <v>2</v>
      </c>
      <c r="C103" s="16" t="s">
        <v>51</v>
      </c>
    </row>
    <row r="104" spans="1:15" s="16" customFormat="1" ht="10.5">
      <c r="B104" s="2" t="s">
        <v>4</v>
      </c>
      <c r="C104" t="s">
        <v>92</v>
      </c>
    </row>
    <row r="105" spans="1:15" s="16" customFormat="1" ht="40">
      <c r="A105" s="7" t="s">
        <v>5</v>
      </c>
      <c r="B105" s="8" t="s">
        <v>6</v>
      </c>
      <c r="C105" s="7" t="s">
        <v>7</v>
      </c>
      <c r="D105" s="8" t="s">
        <v>8</v>
      </c>
      <c r="E105" s="8"/>
      <c r="F105" s="8"/>
      <c r="G105" s="7" t="s">
        <v>9</v>
      </c>
      <c r="H105" s="8" t="s">
        <v>10</v>
      </c>
      <c r="I105" s="8"/>
      <c r="J105" s="8"/>
      <c r="K105" s="8"/>
      <c r="L105" s="8" t="s">
        <v>11</v>
      </c>
      <c r="M105" s="8"/>
      <c r="N105" s="8"/>
      <c r="O105" s="8"/>
    </row>
    <row r="106" spans="1:15" s="16" customFormat="1">
      <c r="A106" s="7"/>
      <c r="B106" s="8"/>
      <c r="C106" s="7"/>
      <c r="D106" s="7" t="s">
        <v>12</v>
      </c>
      <c r="E106" s="7" t="s">
        <v>13</v>
      </c>
      <c r="F106" s="7" t="s">
        <v>14</v>
      </c>
      <c r="G106" s="7"/>
      <c r="H106" s="7" t="s">
        <v>15</v>
      </c>
      <c r="I106" s="7" t="s">
        <v>16</v>
      </c>
      <c r="J106" s="7" t="s">
        <v>17</v>
      </c>
      <c r="K106" s="7" t="s">
        <v>18</v>
      </c>
      <c r="L106" s="7" t="s">
        <v>19</v>
      </c>
      <c r="M106" s="7" t="s">
        <v>20</v>
      </c>
      <c r="N106" s="7" t="s">
        <v>21</v>
      </c>
      <c r="O106" s="7" t="s">
        <v>22</v>
      </c>
    </row>
    <row r="107" spans="1:15" s="16" customFormat="1">
      <c r="A107" s="6" t="s">
        <v>23</v>
      </c>
      <c r="B107" s="9" t="s">
        <v>24</v>
      </c>
      <c r="C107" s="6" t="s">
        <v>25</v>
      </c>
      <c r="D107" s="6" t="s">
        <v>26</v>
      </c>
      <c r="E107" s="6" t="s">
        <v>27</v>
      </c>
      <c r="F107" s="6" t="s">
        <v>28</v>
      </c>
      <c r="G107" s="6" t="s">
        <v>29</v>
      </c>
      <c r="H107" s="6" t="s">
        <v>30</v>
      </c>
      <c r="I107" s="6" t="s">
        <v>31</v>
      </c>
      <c r="J107" s="6" t="s">
        <v>32</v>
      </c>
      <c r="K107" s="6" t="s">
        <v>33</v>
      </c>
      <c r="L107" s="6" t="s">
        <v>34</v>
      </c>
      <c r="M107" s="6" t="s">
        <v>35</v>
      </c>
      <c r="N107" s="6" t="s">
        <v>36</v>
      </c>
      <c r="O107" s="6" t="s">
        <v>37</v>
      </c>
    </row>
    <row r="108" spans="1:15" s="16" customFormat="1" ht="10.5">
      <c r="A108" s="10"/>
      <c r="B108" s="31" t="s">
        <v>46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4"/>
    </row>
    <row r="109" spans="1:15" s="16" customFormat="1" ht="29.25" customHeight="1">
      <c r="A109" s="42">
        <v>6</v>
      </c>
      <c r="B109" s="43" t="s">
        <v>58</v>
      </c>
      <c r="C109" s="35" t="s">
        <v>86</v>
      </c>
      <c r="D109" s="38">
        <v>0.32</v>
      </c>
      <c r="E109" s="38">
        <v>0.04</v>
      </c>
      <c r="F109" s="38">
        <v>1.1200000000000001</v>
      </c>
      <c r="G109" s="38">
        <f t="shared" ref="G109:G114" si="13">SUM(D109*4)+(E109*9)+(F109*4)</f>
        <v>6.120000000000001</v>
      </c>
      <c r="H109" s="38">
        <v>0.32</v>
      </c>
      <c r="I109" s="38">
        <v>6</v>
      </c>
      <c r="J109" s="38">
        <v>10</v>
      </c>
      <c r="K109" s="38">
        <v>1.5</v>
      </c>
      <c r="L109" s="38">
        <v>20</v>
      </c>
      <c r="M109" s="38">
        <v>5.2</v>
      </c>
      <c r="N109" s="38">
        <v>1.3</v>
      </c>
      <c r="O109" s="38">
        <v>0.8</v>
      </c>
    </row>
    <row r="110" spans="1:15" s="16" customFormat="1">
      <c r="A110" s="6">
        <v>442</v>
      </c>
      <c r="B110" s="34" t="s">
        <v>87</v>
      </c>
      <c r="C110" s="35" t="s">
        <v>88</v>
      </c>
      <c r="D110" s="13">
        <v>13.6</v>
      </c>
      <c r="E110" s="13">
        <v>5.4</v>
      </c>
      <c r="F110" s="13">
        <v>3.3</v>
      </c>
      <c r="G110" s="38">
        <f t="shared" si="13"/>
        <v>116.2</v>
      </c>
      <c r="H110" s="13">
        <v>0.12</v>
      </c>
      <c r="I110" s="13">
        <v>0.9</v>
      </c>
      <c r="J110" s="13">
        <v>0.08</v>
      </c>
      <c r="K110" s="13">
        <v>0.6</v>
      </c>
      <c r="L110" s="13">
        <v>17</v>
      </c>
      <c r="M110" s="13">
        <v>146</v>
      </c>
      <c r="N110" s="13">
        <v>22</v>
      </c>
      <c r="O110" s="13">
        <v>1.6</v>
      </c>
    </row>
    <row r="111" spans="1:15" s="16" customFormat="1" ht="15.75" customHeight="1">
      <c r="A111" s="6">
        <v>518</v>
      </c>
      <c r="B111" s="34" t="s">
        <v>53</v>
      </c>
      <c r="C111" s="35">
        <v>180</v>
      </c>
      <c r="D111" s="13">
        <v>6.75</v>
      </c>
      <c r="E111" s="13">
        <v>3.45</v>
      </c>
      <c r="F111" s="13">
        <v>37.5</v>
      </c>
      <c r="G111" s="38">
        <f t="shared" si="13"/>
        <v>208.05</v>
      </c>
      <c r="H111" s="13">
        <v>0.2</v>
      </c>
      <c r="I111" s="13">
        <v>17</v>
      </c>
      <c r="J111" s="13">
        <v>35.6</v>
      </c>
      <c r="K111" s="13">
        <v>0.2</v>
      </c>
      <c r="L111" s="13">
        <v>51</v>
      </c>
      <c r="M111" s="13">
        <v>80</v>
      </c>
      <c r="N111" s="13">
        <v>24</v>
      </c>
      <c r="O111" s="13">
        <v>1</v>
      </c>
    </row>
    <row r="112" spans="1:15" s="16" customFormat="1">
      <c r="A112" s="6">
        <v>686</v>
      </c>
      <c r="B112" s="34" t="s">
        <v>39</v>
      </c>
      <c r="C112" s="18" t="s">
        <v>61</v>
      </c>
      <c r="D112" s="13">
        <v>0.4</v>
      </c>
      <c r="E112" s="13">
        <v>0.1</v>
      </c>
      <c r="F112" s="13">
        <v>4</v>
      </c>
      <c r="G112" s="38">
        <f t="shared" si="13"/>
        <v>18.5</v>
      </c>
      <c r="H112" s="13">
        <v>0.06</v>
      </c>
      <c r="I112" s="13">
        <v>3.1</v>
      </c>
      <c r="J112" s="13">
        <v>0.01</v>
      </c>
      <c r="K112" s="13">
        <v>1.6</v>
      </c>
      <c r="L112" s="13">
        <v>8</v>
      </c>
      <c r="M112" s="13">
        <v>8</v>
      </c>
      <c r="N112" s="13">
        <v>4</v>
      </c>
      <c r="O112" s="13">
        <v>1</v>
      </c>
    </row>
    <row r="113" spans="1:15" s="16" customFormat="1">
      <c r="A113" s="6"/>
      <c r="B113" s="34" t="s">
        <v>41</v>
      </c>
      <c r="C113" s="35" t="s">
        <v>55</v>
      </c>
      <c r="D113" s="13">
        <v>7.8</v>
      </c>
      <c r="E113" s="13">
        <v>1.8</v>
      </c>
      <c r="F113" s="13">
        <v>24</v>
      </c>
      <c r="G113" s="38">
        <f t="shared" si="13"/>
        <v>143.4</v>
      </c>
      <c r="H113" s="13">
        <v>0.06</v>
      </c>
      <c r="I113" s="13">
        <v>0</v>
      </c>
      <c r="J113" s="13">
        <v>0</v>
      </c>
      <c r="K113" s="13">
        <v>1.3</v>
      </c>
      <c r="L113" s="13">
        <v>21</v>
      </c>
      <c r="M113" s="13">
        <v>9.5</v>
      </c>
      <c r="N113" s="13">
        <v>2.8</v>
      </c>
      <c r="O113" s="13">
        <v>2</v>
      </c>
    </row>
    <row r="114" spans="1:15" s="16" customFormat="1" ht="14.25" customHeight="1">
      <c r="A114" s="6"/>
      <c r="B114" s="11" t="s">
        <v>42</v>
      </c>
      <c r="C114" s="35" t="s">
        <v>84</v>
      </c>
      <c r="D114" s="13">
        <v>6</v>
      </c>
      <c r="E114" s="13">
        <v>9</v>
      </c>
      <c r="F114" s="13">
        <v>36</v>
      </c>
      <c r="G114" s="38">
        <f t="shared" si="13"/>
        <v>249</v>
      </c>
      <c r="H114" s="13">
        <v>0.2</v>
      </c>
      <c r="I114" s="13">
        <v>0.32</v>
      </c>
      <c r="J114" s="13">
        <v>2.31</v>
      </c>
      <c r="K114" s="13">
        <v>0.65</v>
      </c>
      <c r="L114" s="13">
        <v>0.02</v>
      </c>
      <c r="M114" s="13">
        <v>2.5</v>
      </c>
      <c r="N114" s="13">
        <v>3.4</v>
      </c>
      <c r="O114" s="13">
        <v>4</v>
      </c>
    </row>
    <row r="115" spans="1:15" s="16" customFormat="1">
      <c r="A115" s="19" t="s">
        <v>59</v>
      </c>
      <c r="B115" s="11"/>
      <c r="C115" s="21"/>
      <c r="D115" s="14">
        <f t="shared" ref="D115:O115" si="14">SUM(D109:D114)</f>
        <v>34.870000000000005</v>
      </c>
      <c r="E115" s="14">
        <f t="shared" si="14"/>
        <v>19.79</v>
      </c>
      <c r="F115" s="14">
        <f t="shared" si="14"/>
        <v>105.92</v>
      </c>
      <c r="G115" s="14">
        <f t="shared" si="14"/>
        <v>741.27</v>
      </c>
      <c r="H115" s="14">
        <f t="shared" si="14"/>
        <v>0.96</v>
      </c>
      <c r="I115" s="14">
        <f t="shared" si="14"/>
        <v>27.32</v>
      </c>
      <c r="J115" s="14">
        <f t="shared" si="14"/>
        <v>48</v>
      </c>
      <c r="K115" s="14">
        <f t="shared" si="14"/>
        <v>5.8500000000000005</v>
      </c>
      <c r="L115" s="14">
        <f t="shared" si="14"/>
        <v>117.02</v>
      </c>
      <c r="M115" s="14">
        <f t="shared" si="14"/>
        <v>251.2</v>
      </c>
      <c r="N115" s="14">
        <f t="shared" si="14"/>
        <v>57.499999999999993</v>
      </c>
      <c r="O115" s="14">
        <f t="shared" si="14"/>
        <v>10.4</v>
      </c>
    </row>
    <row r="116" spans="1:15" s="16" customFormat="1">
      <c r="A116" s="24"/>
      <c r="B116" s="25"/>
      <c r="C116" s="25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15" s="16" customFormat="1">
      <c r="A117" s="24"/>
      <c r="B117" s="25"/>
      <c r="C117" s="25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1:15" s="16" customFormat="1">
      <c r="A118" s="24"/>
      <c r="B118" s="25"/>
      <c r="C118" s="25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1:15" s="16" customFormat="1" ht="10.5">
      <c r="B119" s="2" t="s">
        <v>52</v>
      </c>
      <c r="C119" s="16" t="s">
        <v>45</v>
      </c>
    </row>
    <row r="120" spans="1:15" s="16" customFormat="1" ht="10.5">
      <c r="B120" s="2" t="s">
        <v>2</v>
      </c>
      <c r="C120" s="16" t="s">
        <v>51</v>
      </c>
    </row>
    <row r="121" spans="1:15" s="16" customFormat="1" ht="10.5">
      <c r="B121" s="2" t="s">
        <v>4</v>
      </c>
      <c r="C121" t="s">
        <v>92</v>
      </c>
    </row>
    <row r="122" spans="1:15" s="16" customFormat="1" ht="40">
      <c r="A122" s="7" t="s">
        <v>5</v>
      </c>
      <c r="B122" s="8" t="s">
        <v>6</v>
      </c>
      <c r="C122" s="7" t="s">
        <v>7</v>
      </c>
      <c r="D122" s="8" t="s">
        <v>8</v>
      </c>
      <c r="E122" s="8"/>
      <c r="F122" s="8"/>
      <c r="G122" s="7" t="s">
        <v>9</v>
      </c>
      <c r="H122" s="8" t="s">
        <v>10</v>
      </c>
      <c r="I122" s="8"/>
      <c r="J122" s="8"/>
      <c r="K122" s="8"/>
      <c r="L122" s="8" t="s">
        <v>11</v>
      </c>
      <c r="M122" s="8"/>
      <c r="N122" s="8"/>
      <c r="O122" s="8"/>
    </row>
    <row r="123" spans="1:15" s="16" customFormat="1">
      <c r="A123" s="7"/>
      <c r="B123" s="8"/>
      <c r="C123" s="7"/>
      <c r="D123" s="7" t="s">
        <v>12</v>
      </c>
      <c r="E123" s="7" t="s">
        <v>13</v>
      </c>
      <c r="F123" s="7" t="s">
        <v>14</v>
      </c>
      <c r="G123" s="7"/>
      <c r="H123" s="7" t="s">
        <v>15</v>
      </c>
      <c r="I123" s="7" t="s">
        <v>16</v>
      </c>
      <c r="J123" s="7" t="s">
        <v>17</v>
      </c>
      <c r="K123" s="7" t="s">
        <v>18</v>
      </c>
      <c r="L123" s="7" t="s">
        <v>19</v>
      </c>
      <c r="M123" s="7" t="s">
        <v>20</v>
      </c>
      <c r="N123" s="7" t="s">
        <v>21</v>
      </c>
      <c r="O123" s="7" t="s">
        <v>22</v>
      </c>
    </row>
    <row r="124" spans="1:15" s="16" customFormat="1">
      <c r="A124" s="6" t="s">
        <v>23</v>
      </c>
      <c r="B124" s="9" t="s">
        <v>24</v>
      </c>
      <c r="C124" s="6" t="s">
        <v>25</v>
      </c>
      <c r="D124" s="6" t="s">
        <v>26</v>
      </c>
      <c r="E124" s="6" t="s">
        <v>27</v>
      </c>
      <c r="F124" s="6" t="s">
        <v>28</v>
      </c>
      <c r="G124" s="6" t="s">
        <v>29</v>
      </c>
      <c r="H124" s="6" t="s">
        <v>30</v>
      </c>
      <c r="I124" s="6" t="s">
        <v>31</v>
      </c>
      <c r="J124" s="6" t="s">
        <v>32</v>
      </c>
      <c r="K124" s="6" t="s">
        <v>33</v>
      </c>
      <c r="L124" s="6" t="s">
        <v>34</v>
      </c>
      <c r="M124" s="6" t="s">
        <v>35</v>
      </c>
      <c r="N124" s="6" t="s">
        <v>36</v>
      </c>
      <c r="O124" s="6" t="s">
        <v>37</v>
      </c>
    </row>
    <row r="125" spans="1:15" s="16" customFormat="1" ht="10.5">
      <c r="A125" s="10"/>
      <c r="B125" s="15" t="s">
        <v>46</v>
      </c>
      <c r="C125" s="52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4"/>
    </row>
    <row r="126" spans="1:15" s="16" customFormat="1">
      <c r="A126" s="19">
        <v>45</v>
      </c>
      <c r="B126" s="34" t="s">
        <v>80</v>
      </c>
      <c r="C126" s="36" t="s">
        <v>69</v>
      </c>
      <c r="D126" s="14">
        <v>1.4</v>
      </c>
      <c r="E126" s="14">
        <v>4.8</v>
      </c>
      <c r="F126" s="14">
        <v>6</v>
      </c>
      <c r="G126" s="13">
        <f t="shared" ref="G126:G131" si="15">SUM(D126*4)+(E126*9)+(F126*4)</f>
        <v>72.8</v>
      </c>
      <c r="H126" s="14">
        <v>0.02</v>
      </c>
      <c r="I126" s="14">
        <v>13.5</v>
      </c>
      <c r="J126" s="14">
        <v>3.3000000000000002E-2</v>
      </c>
      <c r="K126" s="14">
        <v>2.1</v>
      </c>
      <c r="L126" s="14">
        <v>51</v>
      </c>
      <c r="M126" s="14">
        <v>30</v>
      </c>
      <c r="N126" s="14">
        <v>16</v>
      </c>
      <c r="O126" s="14">
        <v>1.2</v>
      </c>
    </row>
    <row r="127" spans="1:15" s="16" customFormat="1">
      <c r="A127" s="19">
        <v>498</v>
      </c>
      <c r="B127" s="34" t="s">
        <v>89</v>
      </c>
      <c r="C127" s="36" t="s">
        <v>79</v>
      </c>
      <c r="D127" s="14">
        <v>15.2</v>
      </c>
      <c r="E127" s="14">
        <v>13.6</v>
      </c>
      <c r="F127" s="14">
        <v>13.5</v>
      </c>
      <c r="G127" s="13">
        <f t="shared" si="15"/>
        <v>237.2</v>
      </c>
      <c r="H127" s="14">
        <v>0.08</v>
      </c>
      <c r="I127" s="14">
        <v>0.2</v>
      </c>
      <c r="J127" s="14">
        <v>0.03</v>
      </c>
      <c r="K127" s="14">
        <v>1.8</v>
      </c>
      <c r="L127" s="14">
        <v>44</v>
      </c>
      <c r="M127" s="14">
        <v>96</v>
      </c>
      <c r="N127" s="14">
        <v>26</v>
      </c>
      <c r="O127" s="14">
        <v>2.2000000000000002</v>
      </c>
    </row>
    <row r="128" spans="1:15" s="16" customFormat="1" ht="15" customHeight="1">
      <c r="A128" s="6">
        <v>511</v>
      </c>
      <c r="B128" s="34" t="s">
        <v>90</v>
      </c>
      <c r="C128" s="35" t="s">
        <v>65</v>
      </c>
      <c r="D128" s="13">
        <v>5.0999999999999996</v>
      </c>
      <c r="E128" s="13">
        <v>1.8</v>
      </c>
      <c r="F128" s="13">
        <v>42.6</v>
      </c>
      <c r="G128" s="13">
        <f t="shared" si="15"/>
        <v>207</v>
      </c>
      <c r="H128" s="13">
        <v>0.16</v>
      </c>
      <c r="I128" s="13">
        <v>0</v>
      </c>
      <c r="J128" s="13">
        <v>0</v>
      </c>
      <c r="K128" s="13">
        <v>0.56000000000000005</v>
      </c>
      <c r="L128" s="13">
        <v>31.3</v>
      </c>
      <c r="M128" s="13">
        <v>39</v>
      </c>
      <c r="N128" s="13">
        <v>80.099999999999994</v>
      </c>
      <c r="O128" s="13">
        <v>1.43</v>
      </c>
    </row>
    <row r="129" spans="1:15" s="16" customFormat="1" ht="15" customHeight="1">
      <c r="A129" s="6">
        <v>705</v>
      </c>
      <c r="B129" s="34" t="s">
        <v>63</v>
      </c>
      <c r="C129" s="18" t="s">
        <v>54</v>
      </c>
      <c r="D129" s="13">
        <v>0.3</v>
      </c>
      <c r="E129" s="13">
        <v>0</v>
      </c>
      <c r="F129" s="13">
        <v>35</v>
      </c>
      <c r="G129" s="13">
        <f t="shared" si="15"/>
        <v>141.19999999999999</v>
      </c>
      <c r="H129" s="13">
        <v>0.04</v>
      </c>
      <c r="I129" s="13">
        <v>0</v>
      </c>
      <c r="J129" s="13">
        <v>0.3</v>
      </c>
      <c r="K129" s="13">
        <v>1.6</v>
      </c>
      <c r="L129" s="13">
        <v>3.6</v>
      </c>
      <c r="M129" s="13">
        <v>8</v>
      </c>
      <c r="N129" s="13">
        <v>2.1</v>
      </c>
      <c r="O129" s="13">
        <v>1</v>
      </c>
    </row>
    <row r="130" spans="1:15" s="16" customFormat="1" ht="19.899999999999999" customHeight="1">
      <c r="A130" s="6"/>
      <c r="B130" s="11" t="s">
        <v>41</v>
      </c>
      <c r="C130" s="18" t="s">
        <v>55</v>
      </c>
      <c r="D130" s="13">
        <v>7.8</v>
      </c>
      <c r="E130" s="13">
        <v>1.8</v>
      </c>
      <c r="F130" s="13">
        <v>24</v>
      </c>
      <c r="G130" s="13">
        <f t="shared" si="15"/>
        <v>143.4</v>
      </c>
      <c r="H130" s="13">
        <v>0.06</v>
      </c>
      <c r="I130" s="13">
        <v>0.01</v>
      </c>
      <c r="J130" s="13">
        <v>0.32</v>
      </c>
      <c r="K130" s="13">
        <v>1.3</v>
      </c>
      <c r="L130" s="13">
        <v>21</v>
      </c>
      <c r="M130" s="13">
        <v>9.8000000000000007</v>
      </c>
      <c r="N130" s="13">
        <v>28</v>
      </c>
      <c r="O130" s="13">
        <v>2</v>
      </c>
    </row>
    <row r="131" spans="1:15" s="16" customFormat="1">
      <c r="A131" s="19"/>
      <c r="B131" s="11" t="s">
        <v>48</v>
      </c>
      <c r="C131" s="36" t="s">
        <v>83</v>
      </c>
      <c r="D131" s="14">
        <v>0.63</v>
      </c>
      <c r="E131" s="14">
        <v>6</v>
      </c>
      <c r="F131" s="14">
        <v>14.7</v>
      </c>
      <c r="G131" s="13">
        <f t="shared" si="15"/>
        <v>115.32</v>
      </c>
      <c r="H131" s="14">
        <v>1.7</v>
      </c>
      <c r="I131" s="14">
        <v>10</v>
      </c>
      <c r="J131" s="14">
        <v>0</v>
      </c>
      <c r="K131" s="14">
        <v>1.3</v>
      </c>
      <c r="L131" s="14">
        <v>18</v>
      </c>
      <c r="M131" s="14">
        <v>13</v>
      </c>
      <c r="N131" s="14">
        <v>10</v>
      </c>
      <c r="O131" s="14">
        <v>3</v>
      </c>
    </row>
    <row r="132" spans="1:15" s="16" customFormat="1">
      <c r="A132" s="6" t="s">
        <v>59</v>
      </c>
      <c r="B132" s="11"/>
      <c r="C132" s="18"/>
      <c r="D132" s="13">
        <f t="shared" ref="D132:O132" si="16">SUM(D126:D131)</f>
        <v>30.429999999999996</v>
      </c>
      <c r="E132" s="13">
        <f t="shared" si="16"/>
        <v>28</v>
      </c>
      <c r="F132" s="13">
        <f t="shared" si="16"/>
        <v>135.79999999999998</v>
      </c>
      <c r="G132" s="13">
        <f t="shared" si="16"/>
        <v>916.92000000000007</v>
      </c>
      <c r="H132" s="13">
        <f t="shared" si="16"/>
        <v>2.06</v>
      </c>
      <c r="I132" s="13">
        <f t="shared" si="16"/>
        <v>23.71</v>
      </c>
      <c r="J132" s="13">
        <f t="shared" si="16"/>
        <v>0.68300000000000005</v>
      </c>
      <c r="K132" s="13">
        <f t="shared" si="16"/>
        <v>8.66</v>
      </c>
      <c r="L132" s="13">
        <f t="shared" si="16"/>
        <v>168.9</v>
      </c>
      <c r="M132" s="13">
        <f t="shared" si="16"/>
        <v>195.8</v>
      </c>
      <c r="N132" s="13">
        <f t="shared" si="16"/>
        <v>162.19999999999999</v>
      </c>
      <c r="O132" s="13">
        <f t="shared" si="16"/>
        <v>10.83</v>
      </c>
    </row>
    <row r="133" spans="1:15" s="16" customFormat="1">
      <c r="C133" s="17"/>
    </row>
    <row r="134" spans="1:15" s="16" customFormat="1">
      <c r="C134" s="17"/>
    </row>
    <row r="135" spans="1:15" s="16" customFormat="1">
      <c r="C135" s="17"/>
    </row>
    <row r="136" spans="1:15" s="16" customFormat="1" ht="10.5">
      <c r="B136" s="2" t="s">
        <v>0</v>
      </c>
      <c r="C136" s="16" t="s">
        <v>49</v>
      </c>
    </row>
    <row r="137" spans="1:15" s="16" customFormat="1" ht="10.5">
      <c r="B137" s="2" t="s">
        <v>2</v>
      </c>
      <c r="C137" s="16" t="s">
        <v>51</v>
      </c>
    </row>
    <row r="138" spans="1:15" s="16" customFormat="1" ht="10.5">
      <c r="B138" s="2" t="s">
        <v>4</v>
      </c>
      <c r="C138" t="s">
        <v>92</v>
      </c>
    </row>
    <row r="139" spans="1:15" s="16" customFormat="1" ht="40">
      <c r="A139" s="7" t="s">
        <v>5</v>
      </c>
      <c r="B139" s="8" t="s">
        <v>6</v>
      </c>
      <c r="C139" s="7" t="s">
        <v>7</v>
      </c>
      <c r="D139" s="8" t="s">
        <v>8</v>
      </c>
      <c r="E139" s="8"/>
      <c r="F139" s="8"/>
      <c r="G139" s="7" t="s">
        <v>9</v>
      </c>
      <c r="H139" s="8" t="s">
        <v>10</v>
      </c>
      <c r="I139" s="8"/>
      <c r="J139" s="8"/>
      <c r="K139" s="8"/>
      <c r="L139" s="8" t="s">
        <v>11</v>
      </c>
      <c r="M139" s="8"/>
      <c r="N139" s="8"/>
      <c r="O139" s="8"/>
    </row>
    <row r="140" spans="1:15" s="16" customFormat="1">
      <c r="B140" s="8"/>
      <c r="C140" s="7"/>
      <c r="D140" s="7" t="s">
        <v>12</v>
      </c>
      <c r="E140" s="7" t="s">
        <v>13</v>
      </c>
      <c r="F140" s="7" t="s">
        <v>14</v>
      </c>
      <c r="G140" s="7"/>
      <c r="H140" s="7" t="s">
        <v>15</v>
      </c>
      <c r="I140" s="7" t="s">
        <v>16</v>
      </c>
      <c r="J140" s="7" t="s">
        <v>17</v>
      </c>
      <c r="K140" s="7" t="s">
        <v>18</v>
      </c>
      <c r="L140" s="7" t="s">
        <v>19</v>
      </c>
      <c r="M140" s="7" t="s">
        <v>20</v>
      </c>
      <c r="N140" s="7" t="s">
        <v>21</v>
      </c>
      <c r="O140" s="7" t="s">
        <v>22</v>
      </c>
    </row>
    <row r="141" spans="1:15" s="16" customFormat="1">
      <c r="A141" s="6" t="s">
        <v>23</v>
      </c>
      <c r="B141" s="9" t="s">
        <v>24</v>
      </c>
      <c r="C141" s="6" t="s">
        <v>25</v>
      </c>
      <c r="D141" s="6" t="s">
        <v>26</v>
      </c>
      <c r="E141" s="6" t="s">
        <v>27</v>
      </c>
      <c r="F141" s="6" t="s">
        <v>28</v>
      </c>
      <c r="G141" s="6" t="s">
        <v>29</v>
      </c>
      <c r="H141" s="6" t="s">
        <v>30</v>
      </c>
      <c r="I141" s="6" t="s">
        <v>31</v>
      </c>
      <c r="J141" s="6" t="s">
        <v>32</v>
      </c>
      <c r="K141" s="6" t="s">
        <v>33</v>
      </c>
      <c r="L141" s="6" t="s">
        <v>34</v>
      </c>
      <c r="M141" s="6" t="s">
        <v>35</v>
      </c>
      <c r="N141" s="6" t="s">
        <v>36</v>
      </c>
      <c r="O141" s="6" t="s">
        <v>37</v>
      </c>
    </row>
    <row r="142" spans="1:15" s="16" customFormat="1" ht="10.5">
      <c r="B142" s="15" t="s">
        <v>46</v>
      </c>
      <c r="C142" s="52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4"/>
    </row>
    <row r="143" spans="1:15" s="16" customFormat="1" ht="23.25" customHeight="1">
      <c r="A143" s="19"/>
      <c r="B143" s="51" t="s">
        <v>91</v>
      </c>
      <c r="C143" s="36" t="s">
        <v>37</v>
      </c>
      <c r="D143" s="14">
        <v>0.36</v>
      </c>
      <c r="E143" s="14">
        <v>0.06</v>
      </c>
      <c r="F143" s="14">
        <v>1.86</v>
      </c>
      <c r="G143" s="13">
        <f t="shared" ref="G143:G148" si="17">SUM(D143*4)+(E143*9)+(F143*4)</f>
        <v>9.42</v>
      </c>
      <c r="H143" s="14">
        <v>2E-3</v>
      </c>
      <c r="I143" s="14">
        <v>4.8</v>
      </c>
      <c r="J143" s="14">
        <v>0.02</v>
      </c>
      <c r="K143" s="14">
        <v>0.03</v>
      </c>
      <c r="L143" s="14">
        <v>42</v>
      </c>
      <c r="M143" s="14">
        <v>41</v>
      </c>
      <c r="N143" s="14">
        <v>13</v>
      </c>
      <c r="O143" s="14">
        <v>0.36</v>
      </c>
    </row>
    <row r="144" spans="1:15" s="16" customFormat="1">
      <c r="A144" s="6">
        <v>450</v>
      </c>
      <c r="B144" s="34" t="s">
        <v>93</v>
      </c>
      <c r="C144" s="35" t="s">
        <v>79</v>
      </c>
      <c r="D144" s="13">
        <v>21.7</v>
      </c>
      <c r="E144" s="13">
        <v>17</v>
      </c>
      <c r="F144" s="13">
        <v>1.5</v>
      </c>
      <c r="G144" s="13">
        <v>245.8</v>
      </c>
      <c r="H144" s="13">
        <v>7.0000000000000007E-2</v>
      </c>
      <c r="I144" s="13">
        <v>1.88</v>
      </c>
      <c r="J144" s="13">
        <v>0</v>
      </c>
      <c r="K144" s="13">
        <v>0.79</v>
      </c>
      <c r="L144" s="13">
        <v>25.03</v>
      </c>
      <c r="M144" s="13">
        <v>10</v>
      </c>
      <c r="N144" s="13">
        <v>27.38</v>
      </c>
      <c r="O144" s="13">
        <v>3.43</v>
      </c>
    </row>
    <row r="145" spans="1:15" s="16" customFormat="1" ht="14.25" customHeight="1">
      <c r="A145" s="6">
        <v>518</v>
      </c>
      <c r="B145" s="34" t="s">
        <v>78</v>
      </c>
      <c r="C145" s="18">
        <v>180</v>
      </c>
      <c r="D145" s="13">
        <v>2.1</v>
      </c>
      <c r="E145" s="13">
        <v>0.4</v>
      </c>
      <c r="F145" s="13">
        <v>14.5</v>
      </c>
      <c r="G145" s="13">
        <f t="shared" si="17"/>
        <v>70</v>
      </c>
      <c r="H145" s="13">
        <v>6.1</v>
      </c>
      <c r="I145" s="13">
        <v>23</v>
      </c>
      <c r="J145" s="13">
        <v>11</v>
      </c>
      <c r="K145" s="13">
        <v>2.4</v>
      </c>
      <c r="L145" s="13">
        <v>3.8</v>
      </c>
      <c r="M145" s="13">
        <v>7.1</v>
      </c>
      <c r="N145" s="13">
        <v>6.7</v>
      </c>
      <c r="O145" s="13">
        <v>5.2</v>
      </c>
    </row>
    <row r="146" spans="1:15" s="16" customFormat="1" ht="15" customHeight="1">
      <c r="A146" s="6">
        <v>631</v>
      </c>
      <c r="B146" s="11" t="s">
        <v>76</v>
      </c>
      <c r="C146" s="18" t="s">
        <v>54</v>
      </c>
      <c r="D146" s="13">
        <v>0.1</v>
      </c>
      <c r="E146" s="13">
        <v>0</v>
      </c>
      <c r="F146" s="13">
        <v>17.899999999999999</v>
      </c>
      <c r="G146" s="13">
        <f t="shared" si="17"/>
        <v>72</v>
      </c>
      <c r="H146" s="13">
        <v>3.2</v>
      </c>
      <c r="I146" s="13">
        <v>0.3</v>
      </c>
      <c r="J146" s="13">
        <v>1.6</v>
      </c>
      <c r="K146" s="13">
        <v>3.6</v>
      </c>
      <c r="L146" s="13">
        <v>8</v>
      </c>
      <c r="M146" s="13">
        <v>2.1</v>
      </c>
      <c r="N146" s="13">
        <v>1</v>
      </c>
      <c r="O146" s="13">
        <v>0.35</v>
      </c>
    </row>
    <row r="147" spans="1:15" s="16" customFormat="1">
      <c r="A147" s="6"/>
      <c r="B147" s="34" t="s">
        <v>41</v>
      </c>
      <c r="C147" s="18" t="s">
        <v>55</v>
      </c>
      <c r="D147" s="13">
        <v>7.8</v>
      </c>
      <c r="E147" s="13">
        <v>1.8</v>
      </c>
      <c r="F147" s="13">
        <v>24</v>
      </c>
      <c r="G147" s="13">
        <f t="shared" si="17"/>
        <v>143.4</v>
      </c>
      <c r="H147" s="13">
        <v>0.06</v>
      </c>
      <c r="I147" s="13">
        <v>0.01</v>
      </c>
      <c r="J147" s="13">
        <v>0.32</v>
      </c>
      <c r="K147" s="13">
        <v>1.3</v>
      </c>
      <c r="L147" s="13">
        <v>21</v>
      </c>
      <c r="M147" s="13">
        <v>95</v>
      </c>
      <c r="N147" s="13">
        <v>28</v>
      </c>
      <c r="O147" s="13">
        <v>2</v>
      </c>
    </row>
    <row r="148" spans="1:15" s="16" customFormat="1" ht="15.75" customHeight="1">
      <c r="A148" s="6"/>
      <c r="B148" s="11" t="s">
        <v>60</v>
      </c>
      <c r="C148" s="18" t="s">
        <v>44</v>
      </c>
      <c r="D148" s="13">
        <v>24.2</v>
      </c>
      <c r="E148" s="13">
        <v>20.5</v>
      </c>
      <c r="F148" s="13">
        <v>38.450000000000003</v>
      </c>
      <c r="G148" s="13">
        <f t="shared" si="17"/>
        <v>435.1</v>
      </c>
      <c r="H148" s="13">
        <v>15</v>
      </c>
      <c r="I148" s="13">
        <v>90</v>
      </c>
      <c r="J148" s="13">
        <v>0.06</v>
      </c>
      <c r="K148" s="13">
        <v>0</v>
      </c>
      <c r="L148" s="13">
        <v>0</v>
      </c>
      <c r="M148" s="13">
        <v>1.6</v>
      </c>
      <c r="N148" s="13">
        <v>5</v>
      </c>
      <c r="O148" s="13">
        <v>0</v>
      </c>
    </row>
    <row r="149" spans="1:15" s="16" customFormat="1">
      <c r="A149" s="6" t="s">
        <v>59</v>
      </c>
      <c r="B149" s="20"/>
      <c r="C149" s="21"/>
      <c r="D149" s="14">
        <f t="shared" ref="D149:O149" si="18">SUM(D143:D148)</f>
        <v>56.260000000000005</v>
      </c>
      <c r="E149" s="14">
        <f t="shared" si="18"/>
        <v>39.76</v>
      </c>
      <c r="F149" s="14">
        <f t="shared" si="18"/>
        <v>98.210000000000008</v>
      </c>
      <c r="G149" s="14">
        <f t="shared" si="18"/>
        <v>975.72</v>
      </c>
      <c r="H149" s="14">
        <f t="shared" si="18"/>
        <v>24.432000000000002</v>
      </c>
      <c r="I149" s="14">
        <f t="shared" si="18"/>
        <v>119.99000000000001</v>
      </c>
      <c r="J149" s="14">
        <f t="shared" si="18"/>
        <v>13</v>
      </c>
      <c r="K149" s="14">
        <f t="shared" si="18"/>
        <v>8.120000000000001</v>
      </c>
      <c r="L149" s="14">
        <f t="shared" si="18"/>
        <v>99.83</v>
      </c>
      <c r="M149" s="14">
        <f t="shared" si="18"/>
        <v>156.79999999999998</v>
      </c>
      <c r="N149" s="14">
        <f t="shared" si="18"/>
        <v>81.08</v>
      </c>
      <c r="O149" s="14">
        <f t="shared" si="18"/>
        <v>11.34</v>
      </c>
    </row>
    <row r="150" spans="1:15" s="16" customFormat="1">
      <c r="C150" s="17"/>
    </row>
    <row r="151" spans="1:15" s="16" customFormat="1">
      <c r="C151" s="17"/>
    </row>
    <row r="152" spans="1:15" s="16" customFormat="1">
      <c r="C152" s="17"/>
    </row>
    <row r="153" spans="1:15" s="16" customFormat="1" ht="10.5">
      <c r="B153" s="2" t="s">
        <v>52</v>
      </c>
      <c r="C153" s="16" t="s">
        <v>50</v>
      </c>
    </row>
    <row r="154" spans="1:15" s="16" customFormat="1" ht="10.5">
      <c r="B154" s="2" t="s">
        <v>2</v>
      </c>
      <c r="C154" s="16" t="s">
        <v>51</v>
      </c>
    </row>
    <row r="155" spans="1:15" s="16" customFormat="1" ht="10.5">
      <c r="B155" s="2" t="s">
        <v>4</v>
      </c>
      <c r="C155" t="s">
        <v>92</v>
      </c>
    </row>
    <row r="156" spans="1:15" s="16" customFormat="1" ht="40">
      <c r="A156" s="7" t="s">
        <v>5</v>
      </c>
      <c r="B156" s="8" t="s">
        <v>6</v>
      </c>
      <c r="C156" s="7" t="s">
        <v>7</v>
      </c>
      <c r="D156" s="8" t="s">
        <v>8</v>
      </c>
      <c r="E156" s="8"/>
      <c r="F156" s="8"/>
      <c r="G156" s="7" t="s">
        <v>9</v>
      </c>
      <c r="H156" s="8" t="s">
        <v>10</v>
      </c>
      <c r="I156" s="8"/>
      <c r="J156" s="8"/>
      <c r="K156" s="8"/>
      <c r="L156" s="8" t="s">
        <v>11</v>
      </c>
      <c r="M156" s="8"/>
      <c r="N156" s="8"/>
      <c r="O156" s="8"/>
    </row>
    <row r="157" spans="1:15" s="16" customFormat="1">
      <c r="A157" s="7"/>
      <c r="B157" s="8"/>
      <c r="C157" s="7"/>
      <c r="D157" s="7" t="s">
        <v>12</v>
      </c>
      <c r="E157" s="7" t="s">
        <v>13</v>
      </c>
      <c r="F157" s="7" t="s">
        <v>14</v>
      </c>
      <c r="G157" s="7"/>
      <c r="H157" s="7" t="s">
        <v>15</v>
      </c>
      <c r="I157" s="7" t="s">
        <v>16</v>
      </c>
      <c r="J157" s="7" t="s">
        <v>17</v>
      </c>
      <c r="K157" s="7" t="s">
        <v>18</v>
      </c>
      <c r="L157" s="7" t="s">
        <v>19</v>
      </c>
      <c r="M157" s="7" t="s">
        <v>20</v>
      </c>
      <c r="N157" s="7" t="s">
        <v>21</v>
      </c>
      <c r="O157" s="7" t="s">
        <v>22</v>
      </c>
    </row>
    <row r="158" spans="1:15" s="16" customFormat="1">
      <c r="A158" s="6" t="s">
        <v>23</v>
      </c>
      <c r="B158" s="9" t="s">
        <v>24</v>
      </c>
      <c r="C158" s="6" t="s">
        <v>25</v>
      </c>
      <c r="D158" s="6" t="s">
        <v>26</v>
      </c>
      <c r="E158" s="6" t="s">
        <v>27</v>
      </c>
      <c r="F158" s="6" t="s">
        <v>28</v>
      </c>
      <c r="G158" s="6" t="s">
        <v>29</v>
      </c>
      <c r="H158" s="6" t="s">
        <v>30</v>
      </c>
      <c r="I158" s="6" t="s">
        <v>31</v>
      </c>
      <c r="J158" s="6" t="s">
        <v>32</v>
      </c>
      <c r="K158" s="6" t="s">
        <v>33</v>
      </c>
      <c r="L158" s="6" t="s">
        <v>34</v>
      </c>
      <c r="M158" s="6" t="s">
        <v>35</v>
      </c>
      <c r="N158" s="6" t="s">
        <v>36</v>
      </c>
      <c r="O158" s="6" t="s">
        <v>37</v>
      </c>
    </row>
    <row r="159" spans="1:15" s="16" customFormat="1" ht="10.5">
      <c r="A159" s="10"/>
      <c r="B159" s="15" t="s">
        <v>46</v>
      </c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4"/>
    </row>
    <row r="160" spans="1:15" s="16" customFormat="1">
      <c r="A160" s="19">
        <v>6</v>
      </c>
      <c r="B160" s="34" t="s">
        <v>58</v>
      </c>
      <c r="C160" s="36" t="s">
        <v>86</v>
      </c>
      <c r="D160" s="14">
        <v>0.32</v>
      </c>
      <c r="E160" s="14">
        <v>0.04</v>
      </c>
      <c r="F160" s="14">
        <v>1.1200000000000001</v>
      </c>
      <c r="G160" s="13">
        <f t="shared" ref="G160:G165" si="19">SUM(D160*4)+(E160*9)+(F160*4)</f>
        <v>6.120000000000001</v>
      </c>
      <c r="H160" s="14">
        <v>0.32</v>
      </c>
      <c r="I160" s="14">
        <v>6</v>
      </c>
      <c r="J160" s="14">
        <v>10</v>
      </c>
      <c r="K160" s="14">
        <v>1.5</v>
      </c>
      <c r="L160" s="14">
        <v>20</v>
      </c>
      <c r="M160" s="14">
        <v>5.2</v>
      </c>
      <c r="N160" s="14">
        <v>1.3</v>
      </c>
      <c r="O160" s="14">
        <v>0.8</v>
      </c>
    </row>
    <row r="161" spans="1:15" s="16" customFormat="1">
      <c r="A161" s="19">
        <v>390</v>
      </c>
      <c r="B161" s="34" t="s">
        <v>77</v>
      </c>
      <c r="C161" s="21" t="s">
        <v>55</v>
      </c>
      <c r="D161" s="14">
        <v>18</v>
      </c>
      <c r="E161" s="14">
        <v>5.8</v>
      </c>
      <c r="F161" s="14">
        <v>5.5</v>
      </c>
      <c r="G161" s="13">
        <f t="shared" si="19"/>
        <v>146.19999999999999</v>
      </c>
      <c r="H161" s="14">
        <v>12</v>
      </c>
      <c r="I161" s="14">
        <v>1.7</v>
      </c>
      <c r="J161" s="14">
        <v>3.8</v>
      </c>
      <c r="K161" s="14">
        <v>9.1</v>
      </c>
      <c r="L161" s="14">
        <v>2.5</v>
      </c>
      <c r="M161" s="14">
        <v>23</v>
      </c>
      <c r="N161" s="14">
        <v>6.9</v>
      </c>
      <c r="O161" s="14">
        <v>4.4000000000000004</v>
      </c>
    </row>
    <row r="162" spans="1:15" s="16" customFormat="1" ht="24" customHeight="1">
      <c r="A162" s="6">
        <v>516</v>
      </c>
      <c r="B162" s="34" t="s">
        <v>40</v>
      </c>
      <c r="C162" s="35" t="s">
        <v>65</v>
      </c>
      <c r="D162" s="13">
        <v>5.41</v>
      </c>
      <c r="E162" s="13">
        <v>0.56999999999999995</v>
      </c>
      <c r="F162" s="13">
        <v>37.18</v>
      </c>
      <c r="G162" s="13">
        <f t="shared" si="19"/>
        <v>175.49</v>
      </c>
      <c r="H162" s="13">
        <v>0.2</v>
      </c>
      <c r="I162" s="13">
        <v>0</v>
      </c>
      <c r="J162" s="13">
        <v>23.6</v>
      </c>
      <c r="K162" s="13">
        <v>1.2</v>
      </c>
      <c r="L162" s="13">
        <v>9.6</v>
      </c>
      <c r="M162" s="13">
        <v>42.4</v>
      </c>
      <c r="N162" s="13">
        <v>7.7</v>
      </c>
      <c r="O162" s="13">
        <v>3</v>
      </c>
    </row>
    <row r="163" spans="1:15" s="16" customFormat="1" ht="15.75" customHeight="1">
      <c r="A163" s="6">
        <v>636</v>
      </c>
      <c r="B163" s="34" t="s">
        <v>71</v>
      </c>
      <c r="C163" s="35" t="s">
        <v>54</v>
      </c>
      <c r="D163" s="13">
        <v>0.2</v>
      </c>
      <c r="E163" s="13">
        <v>0</v>
      </c>
      <c r="F163" s="13">
        <v>14.9</v>
      </c>
      <c r="G163" s="13">
        <f t="shared" si="19"/>
        <v>60.4</v>
      </c>
      <c r="H163" s="13">
        <v>0.01</v>
      </c>
      <c r="I163" s="13">
        <v>14</v>
      </c>
      <c r="J163" s="13">
        <v>0.01</v>
      </c>
      <c r="K163" s="13">
        <v>0.2</v>
      </c>
      <c r="L163" s="13">
        <v>9.1</v>
      </c>
      <c r="M163" s="13">
        <v>11.8</v>
      </c>
      <c r="N163" s="13">
        <v>8.9999999999999993E-3</v>
      </c>
      <c r="O163" s="13">
        <v>0.2</v>
      </c>
    </row>
    <row r="164" spans="1:15" s="16" customFormat="1">
      <c r="A164" s="6"/>
      <c r="B164" s="11" t="s">
        <v>41</v>
      </c>
      <c r="C164" s="18" t="s">
        <v>55</v>
      </c>
      <c r="D164" s="13">
        <v>7.8</v>
      </c>
      <c r="E164" s="13">
        <v>1.8</v>
      </c>
      <c r="F164" s="13">
        <v>24</v>
      </c>
      <c r="G164" s="13">
        <f t="shared" si="19"/>
        <v>143.4</v>
      </c>
      <c r="H164" s="13">
        <v>0.06</v>
      </c>
      <c r="I164" s="13">
        <v>3.8</v>
      </c>
      <c r="J164" s="13">
        <v>2.5</v>
      </c>
      <c r="K164" s="13">
        <v>1.3</v>
      </c>
      <c r="L164" s="13">
        <v>21</v>
      </c>
      <c r="M164" s="13">
        <v>9.5</v>
      </c>
      <c r="N164" s="13">
        <v>2.8</v>
      </c>
      <c r="O164" s="13">
        <v>2</v>
      </c>
    </row>
    <row r="165" spans="1:15" s="16" customFormat="1" ht="18.75" customHeight="1">
      <c r="A165" s="5"/>
      <c r="B165" s="5" t="s">
        <v>48</v>
      </c>
      <c r="C165" s="36" t="s">
        <v>83</v>
      </c>
      <c r="D165" s="13">
        <v>0.63</v>
      </c>
      <c r="E165" s="14">
        <v>6</v>
      </c>
      <c r="F165" s="14">
        <v>14.7</v>
      </c>
      <c r="G165" s="13">
        <f t="shared" si="19"/>
        <v>115.32</v>
      </c>
      <c r="H165" s="13">
        <v>1.7</v>
      </c>
      <c r="I165" s="13">
        <v>10</v>
      </c>
      <c r="J165" s="13">
        <v>0</v>
      </c>
      <c r="K165" s="13">
        <v>1.3</v>
      </c>
      <c r="L165" s="12">
        <v>18</v>
      </c>
      <c r="M165" s="12">
        <v>13</v>
      </c>
      <c r="N165" s="12">
        <v>10</v>
      </c>
      <c r="O165" s="12">
        <v>3</v>
      </c>
    </row>
    <row r="166" spans="1:15" s="16" customFormat="1">
      <c r="A166" s="19" t="s">
        <v>59</v>
      </c>
      <c r="B166" s="11"/>
      <c r="C166" s="21"/>
      <c r="D166" s="14">
        <f>SUM(D160:D165)</f>
        <v>32.36</v>
      </c>
      <c r="E166" s="14">
        <f t="shared" ref="E166:O166" si="20">SUM(E160:E165)</f>
        <v>14.21</v>
      </c>
      <c r="F166" s="14">
        <f t="shared" si="20"/>
        <v>97.399999999999991</v>
      </c>
      <c r="G166" s="14">
        <f t="shared" si="20"/>
        <v>646.93000000000006</v>
      </c>
      <c r="H166" s="14">
        <f t="shared" si="20"/>
        <v>14.29</v>
      </c>
      <c r="I166" s="14">
        <f t="shared" si="20"/>
        <v>35.5</v>
      </c>
      <c r="J166" s="14">
        <f t="shared" si="20"/>
        <v>39.910000000000004</v>
      </c>
      <c r="K166" s="14">
        <f t="shared" si="20"/>
        <v>14.6</v>
      </c>
      <c r="L166" s="14">
        <f t="shared" si="20"/>
        <v>80.2</v>
      </c>
      <c r="M166" s="14">
        <f t="shared" si="20"/>
        <v>104.89999999999999</v>
      </c>
      <c r="N166" s="14">
        <f t="shared" si="20"/>
        <v>28.709000000000003</v>
      </c>
      <c r="O166" s="14">
        <f t="shared" si="20"/>
        <v>13.399999999999999</v>
      </c>
    </row>
    <row r="167" spans="1:15" s="16" customFormat="1">
      <c r="D167" s="23"/>
    </row>
    <row r="168" spans="1:15" s="16" customFormat="1">
      <c r="C168" s="17"/>
    </row>
    <row r="169" spans="1:15" s="16" customFormat="1">
      <c r="C169" s="17"/>
    </row>
    <row r="170" spans="1:15" s="16" customFormat="1">
      <c r="C170" s="17"/>
    </row>
    <row r="171" spans="1:15" s="16" customFormat="1">
      <c r="C171" s="17"/>
    </row>
    <row r="172" spans="1:15" s="16" customFormat="1">
      <c r="C172" s="17"/>
    </row>
  </sheetData>
  <mergeCells count="11">
    <mergeCell ref="C29:O29"/>
    <mergeCell ref="C12:O12"/>
    <mergeCell ref="B2:N3"/>
    <mergeCell ref="C142:O142"/>
    <mergeCell ref="C159:O159"/>
    <mergeCell ref="C125:O125"/>
    <mergeCell ref="C91:O91"/>
    <mergeCell ref="C43:O43"/>
    <mergeCell ref="C108:O108"/>
    <mergeCell ref="C59:O59"/>
    <mergeCell ref="C74:O74"/>
  </mergeCells>
  <phoneticPr fontId="0" type="noConversion"/>
  <pageMargins left="0.25" right="0.25" top="0.75" bottom="0.75" header="0.3" footer="0.3"/>
  <pageSetup paperSize="9" scale="32" orientation="portrait" r:id="rId1"/>
  <headerFooter alignWithMargins="0"/>
  <rowBreaks count="7" manualBreakCount="7">
    <brk id="51" max="16383" man="1"/>
    <brk id="66" max="16383" man="1"/>
    <brk id="82" max="16383" man="1"/>
    <brk id="99" max="16383" man="1"/>
    <brk id="116" max="16383" man="1"/>
    <brk id="133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Виктория Трибунских</cp:lastModifiedBy>
  <cp:lastPrinted>2022-04-12T20:05:59Z</cp:lastPrinted>
  <dcterms:created xsi:type="dcterms:W3CDTF">2014-07-04T10:30:42Z</dcterms:created>
  <dcterms:modified xsi:type="dcterms:W3CDTF">2023-01-10T06:08:38Z</dcterms:modified>
</cp:coreProperties>
</file>